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<sst xmlns="http://schemas.openxmlformats.org/spreadsheetml/2006/main" count="103" uniqueCount="47">
  <si>
    <t>Perjantai</t>
  </si>
  <si>
    <t>peli n:o</t>
  </si>
  <si>
    <t>KILPAHALLI</t>
  </si>
  <si>
    <t>sarja ja lohko</t>
  </si>
  <si>
    <t>B2</t>
  </si>
  <si>
    <t>B</t>
  </si>
  <si>
    <t>A</t>
  </si>
  <si>
    <t>alkaa</t>
  </si>
  <si>
    <t>päättyy</t>
  </si>
  <si>
    <t>koti</t>
  </si>
  <si>
    <t>JÄÄDYTYS</t>
  </si>
  <si>
    <t>vieras</t>
  </si>
  <si>
    <t>B1</t>
  </si>
  <si>
    <t>DRAKVU</t>
  </si>
  <si>
    <t>MILLOG K</t>
  </si>
  <si>
    <t>RIIVU</t>
  </si>
  <si>
    <t>MIKVU 1</t>
  </si>
  <si>
    <t>KUOVU</t>
  </si>
  <si>
    <t>HAVU</t>
  </si>
  <si>
    <t>MIKVU 2</t>
  </si>
  <si>
    <t>TOIVU</t>
  </si>
  <si>
    <t>LAPVU</t>
  </si>
  <si>
    <t>C</t>
  </si>
  <si>
    <t>A1</t>
  </si>
  <si>
    <t>C2</t>
  </si>
  <si>
    <t>C1</t>
  </si>
  <si>
    <t>A2</t>
  </si>
  <si>
    <t>PVE</t>
  </si>
  <si>
    <t>V14</t>
  </si>
  <si>
    <t>PRONSSI</t>
  </si>
  <si>
    <t>FINAALI</t>
  </si>
  <si>
    <t>V15</t>
  </si>
  <si>
    <t>V16</t>
  </si>
  <si>
    <t>LOHKOJAKO</t>
  </si>
  <si>
    <t>TAMVU</t>
  </si>
  <si>
    <t>A3</t>
  </si>
  <si>
    <t>B3</t>
  </si>
  <si>
    <t>C3</t>
  </si>
  <si>
    <t>VE</t>
  </si>
  <si>
    <t>V17</t>
  </si>
  <si>
    <t>V18</t>
  </si>
  <si>
    <t>SOTUL C-SARJA PELIOHJELMA</t>
  </si>
  <si>
    <t>V 13</t>
  </si>
  <si>
    <t>H 18</t>
  </si>
  <si>
    <t>H19</t>
  </si>
  <si>
    <t>V19</t>
  </si>
  <si>
    <t>HARJOITUSHALLI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</si>
</sst>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"/>
    <numFmt numFmtId="165" formatCode="dd\.mm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color indexed="9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color indexed="8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12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0"/>
    </font>
    <font>
      <b/>
      <sz val="14"/>
      <color indexed="8"/>
      <name val="Arial"/>
      <family val="0"/>
    </font>
    <font>
      <b/>
      <sz val="16"/>
      <color indexed="12"/>
      <name val="Arial"/>
      <family val="2"/>
    </font>
    <font>
      <b/>
      <sz val="16"/>
      <color indexed="57"/>
      <name val="Arial"/>
      <family val="2"/>
    </font>
    <font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0"/>
    </font>
    <font>
      <b/>
      <sz val="12"/>
      <color indexed="17"/>
      <name val="Arial"/>
      <family val="0"/>
    </font>
    <font>
      <sz val="12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Continuous" wrapText="1"/>
    </xf>
    <xf numFmtId="0" fontId="4" fillId="0" borderId="0" xfId="0" applyNumberFormat="1" applyFont="1" applyAlignment="1">
      <alignment horizontal="left" wrapText="1"/>
    </xf>
    <xf numFmtId="165" fontId="4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/>
    </xf>
    <xf numFmtId="0" fontId="7" fillId="0" borderId="1" xfId="0" applyNumberFormat="1" applyFont="1" applyAlignment="1">
      <alignment horizontal="left" wrapText="1"/>
    </xf>
    <xf numFmtId="0" fontId="0" fillId="0" borderId="1" xfId="0" applyNumberFormat="1" applyFont="1" applyAlignment="1">
      <alignment horizontal="right"/>
    </xf>
    <xf numFmtId="0" fontId="10" fillId="0" borderId="1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Continuous"/>
    </xf>
    <xf numFmtId="0" fontId="14" fillId="2" borderId="3" xfId="0" applyNumberFormat="1" applyFont="1" applyFill="1" applyBorder="1" applyAlignment="1">
      <alignment vertical="center"/>
    </xf>
    <xf numFmtId="0" fontId="15" fillId="2" borderId="3" xfId="0" applyNumberFormat="1" applyFont="1" applyFill="1" applyBorder="1" applyAlignment="1">
      <alignment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Continuous"/>
    </xf>
    <xf numFmtId="49" fontId="4" fillId="2" borderId="2" xfId="0" applyNumberFormat="1" applyFont="1" applyFill="1" applyBorder="1" applyAlignment="1">
      <alignment horizontal="centerContinuous"/>
    </xf>
    <xf numFmtId="16" fontId="4" fillId="0" borderId="2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Continuous"/>
    </xf>
    <xf numFmtId="164" fontId="0" fillId="0" borderId="3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1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Continuous"/>
    </xf>
    <xf numFmtId="0" fontId="4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0" fontId="19" fillId="2" borderId="3" xfId="0" applyNumberFormat="1" applyFont="1" applyFill="1" applyBorder="1" applyAlignment="1">
      <alignment horizontal="center"/>
    </xf>
    <xf numFmtId="0" fontId="20" fillId="2" borderId="3" xfId="0" applyNumberFormat="1" applyFont="1" applyFill="1" applyBorder="1" applyAlignment="1">
      <alignment horizontal="center"/>
    </xf>
    <xf numFmtId="0" fontId="21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/>
    </xf>
    <xf numFmtId="0" fontId="22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164" fontId="12" fillId="0" borderId="2" xfId="0" applyNumberFormat="1" applyFont="1" applyFill="1" applyBorder="1" applyAlignment="1">
      <alignment horizontal="left"/>
    </xf>
    <xf numFmtId="0" fontId="23" fillId="0" borderId="2" xfId="0" applyNumberFormat="1" applyFont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/>
    </xf>
    <xf numFmtId="0" fontId="23" fillId="0" borderId="5" xfId="0" applyNumberFormat="1" applyFont="1" applyBorder="1" applyAlignment="1">
      <alignment horizontal="center"/>
    </xf>
    <xf numFmtId="164" fontId="24" fillId="0" borderId="3" xfId="0" applyNumberFormat="1" applyFont="1" applyBorder="1" applyAlignment="1">
      <alignment horizontal="center"/>
    </xf>
    <xf numFmtId="0" fontId="24" fillId="0" borderId="3" xfId="0" applyNumberFormat="1" applyFont="1" applyBorder="1" applyAlignment="1">
      <alignment/>
    </xf>
    <xf numFmtId="0" fontId="10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/>
    </xf>
    <xf numFmtId="0" fontId="10" fillId="0" borderId="3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NumberFormat="1" applyFont="1" applyFill="1" applyBorder="1" applyAlignment="1">
      <alignment/>
    </xf>
    <xf numFmtId="164" fontId="9" fillId="0" borderId="3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64" fontId="6" fillId="0" borderId="0" xfId="0" applyNumberFormat="1" applyFont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31</xdr:row>
      <xdr:rowOff>161925</xdr:rowOff>
    </xdr:from>
    <xdr:to>
      <xdr:col>12</xdr:col>
      <xdr:colOff>762000</xdr:colOff>
      <xdr:row>36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5753100" y="7248525"/>
          <a:ext cx="46958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LOHKOJEN A , B JA KAKSI PARASTA SEKÄ LOHKON C KOLME PARASTA JATKOPELEIHIN
A 3 JA B 3 PELAAVAT KESKINÄISEN OTTELUN (O12) VIIMEISESTÄ JATKOPAIKASTA, VOITTAJA JATKOON
C-LOHKON VIIMEISELLE HYVÄÄ KOTIMATKAA</a:t>
          </a:r>
        </a:p>
      </xdr:txBody>
    </xdr:sp>
    <xdr:clientData/>
  </xdr:twoCellAnchor>
  <xdr:twoCellAnchor>
    <xdr:from>
      <xdr:col>7</xdr:col>
      <xdr:colOff>28575</xdr:colOff>
      <xdr:row>25</xdr:row>
      <xdr:rowOff>152400</xdr:rowOff>
    </xdr:from>
    <xdr:to>
      <xdr:col>12</xdr:col>
      <xdr:colOff>657225</xdr:colOff>
      <xdr:row>30</xdr:row>
      <xdr:rowOff>152400</xdr:rowOff>
    </xdr:to>
    <xdr:sp>
      <xdr:nvSpPr>
        <xdr:cNvPr id="2" name="Rectangle 4"/>
        <xdr:cNvSpPr>
          <a:spLocks/>
        </xdr:cNvSpPr>
      </xdr:nvSpPr>
      <xdr:spPr>
        <a:xfrm>
          <a:off x="5772150" y="6038850"/>
          <a:ext cx="45720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OTTELUT 10-18
MIKÄLI OTTELU ON TASAN RATKAISTAAN VOITTAJA SUORAAN 
RANGAISTUSLAUKAUKSILLA
- 3 LAUKOJAA, MIKÄLI TASAN JATKETAAN "ÄKKIKUOLEMA " PERIAATTEELLA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87" zoomScaleNormal="87" workbookViewId="0" topLeftCell="A4">
      <selection activeCell="O25" sqref="O25"/>
    </sheetView>
  </sheetViews>
  <sheetFormatPr defaultColWidth="8.88671875" defaultRowHeight="15"/>
  <cols>
    <col min="1" max="6" width="9.6640625" style="1" customWidth="1"/>
    <col min="7" max="7" width="8.99609375" style="1" customWidth="1"/>
    <col min="8" max="8" width="7.3359375" style="1" customWidth="1"/>
    <col min="9" max="16384" width="9.6640625" style="1" customWidth="1"/>
  </cols>
  <sheetData>
    <row r="1" spans="1:13" ht="23.25">
      <c r="A1" s="46" t="s">
        <v>41</v>
      </c>
      <c r="B1" s="2"/>
      <c r="C1" s="3"/>
      <c r="D1" s="4"/>
      <c r="E1" s="4"/>
      <c r="F1" s="5">
        <v>0.017361111111111112</v>
      </c>
      <c r="G1" s="4"/>
      <c r="H1" s="4"/>
      <c r="I1" s="4"/>
      <c r="J1" s="4"/>
      <c r="K1" s="4"/>
      <c r="L1" s="4"/>
      <c r="M1" s="4"/>
    </row>
    <row r="2" spans="3:13" ht="15">
      <c r="C2" s="3"/>
      <c r="D2" s="4"/>
      <c r="E2" s="4"/>
      <c r="F2" s="5">
        <v>0.003472222222222222</v>
      </c>
      <c r="G2" s="4"/>
      <c r="H2" s="4"/>
      <c r="I2" s="4"/>
      <c r="J2" s="4"/>
      <c r="K2" s="4"/>
      <c r="L2" s="4"/>
      <c r="M2" s="4"/>
    </row>
    <row r="3" spans="1:20" ht="18">
      <c r="A3" s="6" t="s">
        <v>0</v>
      </c>
      <c r="B3" s="6"/>
      <c r="C3" s="7"/>
      <c r="D3" s="8">
        <v>40256</v>
      </c>
      <c r="E3" s="4"/>
      <c r="F3" s="5">
        <v>0.010416666666666666</v>
      </c>
      <c r="G3" s="4"/>
      <c r="T3" s="9"/>
    </row>
    <row r="4" spans="1:20" ht="18">
      <c r="A4" s="6" t="s">
        <v>2</v>
      </c>
      <c r="B4" s="6"/>
      <c r="C4" s="10"/>
      <c r="D4" s="11"/>
      <c r="E4" s="4"/>
      <c r="F4" s="4"/>
      <c r="G4" s="4"/>
      <c r="T4" s="9"/>
    </row>
    <row r="5" spans="1:12" ht="54" customHeight="1">
      <c r="A5" s="38" t="s">
        <v>1</v>
      </c>
      <c r="B5" s="38" t="s">
        <v>3</v>
      </c>
      <c r="C5" s="39" t="s">
        <v>7</v>
      </c>
      <c r="D5" s="40" t="s">
        <v>8</v>
      </c>
      <c r="E5" s="39" t="s">
        <v>9</v>
      </c>
      <c r="F5" s="39" t="s">
        <v>11</v>
      </c>
      <c r="G5" s="13"/>
      <c r="H5" s="109" t="s">
        <v>33</v>
      </c>
      <c r="I5" s="109"/>
      <c r="J5" s="109"/>
      <c r="K5" s="109"/>
      <c r="L5" s="109"/>
    </row>
    <row r="6" spans="1:12" ht="18" customHeight="1">
      <c r="A6" s="85">
        <v>1</v>
      </c>
      <c r="B6" s="85" t="s">
        <v>6</v>
      </c>
      <c r="C6" s="86">
        <v>0.3333333333333333</v>
      </c>
      <c r="D6" s="86">
        <f>SUM(C6+$F$1)</f>
        <v>0.3506944444444444</v>
      </c>
      <c r="E6" s="87" t="s">
        <v>16</v>
      </c>
      <c r="F6" s="87" t="s">
        <v>17</v>
      </c>
      <c r="G6" s="14"/>
      <c r="H6" s="12"/>
      <c r="I6" s="12"/>
      <c r="J6" s="4"/>
      <c r="K6" s="9"/>
      <c r="L6" s="9"/>
    </row>
    <row r="7" spans="1:12" ht="20.25">
      <c r="A7" s="89">
        <v>2</v>
      </c>
      <c r="B7" s="89" t="s">
        <v>5</v>
      </c>
      <c r="C7" s="90">
        <f>SUM(D6+$F$2)</f>
        <v>0.35416666666666663</v>
      </c>
      <c r="D7" s="90">
        <f>SUM(C7+$F$1)</f>
        <v>0.37152777777777773</v>
      </c>
      <c r="E7" s="91" t="s">
        <v>21</v>
      </c>
      <c r="F7" s="91" t="s">
        <v>19</v>
      </c>
      <c r="G7" s="60"/>
      <c r="H7" s="77" t="s">
        <v>6</v>
      </c>
      <c r="I7" s="34"/>
      <c r="J7" s="80" t="s">
        <v>5</v>
      </c>
      <c r="K7" s="35"/>
      <c r="L7" s="82" t="s">
        <v>22</v>
      </c>
    </row>
    <row r="8" spans="1:13" ht="15.75">
      <c r="A8" s="41"/>
      <c r="B8" s="41"/>
      <c r="C8" s="42">
        <f>+D7</f>
        <v>0.37152777777777773</v>
      </c>
      <c r="D8" s="42">
        <f>SUM(C8+$F$3)</f>
        <v>0.3819444444444444</v>
      </c>
      <c r="E8" s="43" t="s">
        <v>10</v>
      </c>
      <c r="F8" s="43"/>
      <c r="G8" s="60"/>
      <c r="H8" s="78" t="s">
        <v>16</v>
      </c>
      <c r="I8" s="36"/>
      <c r="J8" s="81" t="s">
        <v>19</v>
      </c>
      <c r="K8" s="76"/>
      <c r="L8" s="83" t="s">
        <v>13</v>
      </c>
      <c r="M8" s="21"/>
    </row>
    <row r="9" spans="1:20" ht="15.75">
      <c r="A9" s="95">
        <v>3</v>
      </c>
      <c r="B9" s="95" t="s">
        <v>22</v>
      </c>
      <c r="C9" s="96">
        <f>SUM(D8)</f>
        <v>0.3819444444444444</v>
      </c>
      <c r="D9" s="96">
        <f>SUM(C9+$F$1)</f>
        <v>0.3993055555555555</v>
      </c>
      <c r="E9" s="97" t="s">
        <v>15</v>
      </c>
      <c r="F9" s="98" t="s">
        <v>34</v>
      </c>
      <c r="G9" s="87"/>
      <c r="H9" s="78" t="s">
        <v>17</v>
      </c>
      <c r="I9" s="36"/>
      <c r="J9" s="81" t="s">
        <v>20</v>
      </c>
      <c r="K9" s="76"/>
      <c r="L9" s="83" t="s">
        <v>14</v>
      </c>
      <c r="M9" s="28"/>
      <c r="T9" s="24"/>
    </row>
    <row r="10" spans="1:20" ht="15.75" customHeight="1">
      <c r="A10" s="95">
        <v>4</v>
      </c>
      <c r="B10" s="95" t="s">
        <v>22</v>
      </c>
      <c r="C10" s="96">
        <f>SUM(D9+$F$2)</f>
        <v>0.40277777777777773</v>
      </c>
      <c r="D10" s="96">
        <f>SUM(C10+$F$1)</f>
        <v>0.42013888888888884</v>
      </c>
      <c r="E10" s="97" t="s">
        <v>13</v>
      </c>
      <c r="F10" s="97" t="s">
        <v>14</v>
      </c>
      <c r="H10" s="79" t="s">
        <v>18</v>
      </c>
      <c r="I10" s="33"/>
      <c r="J10" s="81" t="s">
        <v>21</v>
      </c>
      <c r="K10" s="76"/>
      <c r="L10" s="83" t="s">
        <v>15</v>
      </c>
      <c r="M10" s="54"/>
      <c r="T10" s="25"/>
    </row>
    <row r="11" spans="1:20" ht="18">
      <c r="A11" s="41"/>
      <c r="B11" s="41"/>
      <c r="C11" s="42">
        <f>+D10</f>
        <v>0.42013888888888884</v>
      </c>
      <c r="D11" s="42">
        <f>SUM(C11+$F$3)</f>
        <v>0.4305555555555555</v>
      </c>
      <c r="E11" s="43" t="s">
        <v>10</v>
      </c>
      <c r="F11" s="43"/>
      <c r="G11" s="51"/>
      <c r="H11" s="50"/>
      <c r="I11" s="50"/>
      <c r="J11" s="50"/>
      <c r="K11" s="50"/>
      <c r="L11" s="84" t="s">
        <v>34</v>
      </c>
      <c r="M11" s="21"/>
      <c r="Q11" s="48"/>
      <c r="R11" s="48"/>
      <c r="S11" s="49"/>
      <c r="T11" s="21"/>
    </row>
    <row r="12" spans="1:20" ht="18">
      <c r="A12" s="89">
        <v>5</v>
      </c>
      <c r="B12" s="89" t="s">
        <v>5</v>
      </c>
      <c r="C12" s="90">
        <f>SUM(D11)</f>
        <v>0.4305555555555555</v>
      </c>
      <c r="D12" s="90">
        <f>SUM(C12+$F$1)</f>
        <v>0.44791666666666663</v>
      </c>
      <c r="E12" s="88" t="s">
        <v>18</v>
      </c>
      <c r="F12" s="87" t="s">
        <v>16</v>
      </c>
      <c r="G12" s="15"/>
      <c r="H12" s="114" t="s">
        <v>46</v>
      </c>
      <c r="I12" s="115"/>
      <c r="J12" s="115"/>
      <c r="K12" s="115"/>
      <c r="M12" s="55"/>
      <c r="O12" s="37"/>
      <c r="P12" s="37"/>
      <c r="Q12" s="37"/>
      <c r="R12" s="37"/>
      <c r="S12" s="37"/>
      <c r="T12" s="37"/>
    </row>
    <row r="13" spans="1:20" ht="15.75" customHeight="1">
      <c r="A13" s="85">
        <v>6</v>
      </c>
      <c r="B13" s="85" t="s">
        <v>6</v>
      </c>
      <c r="C13" s="86">
        <f>SUM(D12+$F$2)</f>
        <v>0.45138888888888884</v>
      </c>
      <c r="D13" s="86">
        <f>SUM(C13+$F$1)</f>
        <v>0.46874999999999994</v>
      </c>
      <c r="E13" s="108" t="s">
        <v>34</v>
      </c>
      <c r="F13" s="108" t="s">
        <v>13</v>
      </c>
      <c r="G13" s="14"/>
      <c r="H13" s="38" t="s">
        <v>1</v>
      </c>
      <c r="I13" s="38" t="s">
        <v>3</v>
      </c>
      <c r="J13" s="39" t="s">
        <v>7</v>
      </c>
      <c r="K13" s="40" t="s">
        <v>8</v>
      </c>
      <c r="L13" s="39" t="s">
        <v>9</v>
      </c>
      <c r="M13" s="39" t="s">
        <v>11</v>
      </c>
      <c r="N13" s="28"/>
      <c r="O13" s="37"/>
      <c r="P13" s="37"/>
      <c r="Q13" s="37"/>
      <c r="R13" s="37"/>
      <c r="S13" s="37"/>
      <c r="T13" s="37"/>
    </row>
    <row r="14" spans="1:20" ht="15.75" customHeight="1">
      <c r="A14" s="41"/>
      <c r="B14" s="41"/>
      <c r="C14" s="42">
        <f>+D13</f>
        <v>0.46874999999999994</v>
      </c>
      <c r="D14" s="42">
        <f>SUM(C14+$F$3)</f>
        <v>0.47916666666666663</v>
      </c>
      <c r="E14" s="43" t="s">
        <v>10</v>
      </c>
      <c r="F14" s="43"/>
      <c r="H14" s="70"/>
      <c r="I14" s="63"/>
      <c r="J14" s="56">
        <v>0.46875</v>
      </c>
      <c r="K14" s="56">
        <f>SUM(J14+$F$3)</f>
        <v>0.4791666666666667</v>
      </c>
      <c r="L14" s="112" t="s">
        <v>10</v>
      </c>
      <c r="M14" s="113"/>
      <c r="N14" s="62"/>
      <c r="O14" s="37"/>
      <c r="P14" s="37"/>
      <c r="Q14" s="37"/>
      <c r="R14" s="37"/>
      <c r="S14" s="37"/>
      <c r="T14" s="37"/>
    </row>
    <row r="15" spans="1:20" ht="15.75" customHeight="1">
      <c r="A15" s="95">
        <v>7</v>
      </c>
      <c r="B15" s="95" t="s">
        <v>22</v>
      </c>
      <c r="C15" s="96">
        <f>SUM(D14)</f>
        <v>0.47916666666666663</v>
      </c>
      <c r="D15" s="96">
        <f>SUM(C15+$F$1)</f>
        <v>0.49652777777777773</v>
      </c>
      <c r="E15" s="102" t="s">
        <v>34</v>
      </c>
      <c r="F15" s="103" t="s">
        <v>14</v>
      </c>
      <c r="H15" s="71">
        <v>8</v>
      </c>
      <c r="I15" s="92" t="s">
        <v>5</v>
      </c>
      <c r="J15" s="93">
        <f>SUM(K14)</f>
        <v>0.4791666666666667</v>
      </c>
      <c r="K15" s="93">
        <f>SUM(J15+$F$1)</f>
        <v>0.4965277777777778</v>
      </c>
      <c r="L15" s="94" t="s">
        <v>21</v>
      </c>
      <c r="M15" s="94" t="s">
        <v>20</v>
      </c>
      <c r="N15" s="28"/>
      <c r="O15" s="37"/>
      <c r="P15" s="37"/>
      <c r="Q15" s="37"/>
      <c r="R15" s="37"/>
      <c r="S15" s="37"/>
      <c r="T15" s="37"/>
    </row>
    <row r="16" spans="1:20" ht="15.75">
      <c r="A16" s="85">
        <v>9</v>
      </c>
      <c r="B16" s="85" t="s">
        <v>6</v>
      </c>
      <c r="C16" s="86">
        <v>0.5</v>
      </c>
      <c r="D16" s="86">
        <f>SUM(C16+$F$1)</f>
        <v>0.5173611111111112</v>
      </c>
      <c r="E16" s="88" t="s">
        <v>18</v>
      </c>
      <c r="F16" s="87" t="s">
        <v>17</v>
      </c>
      <c r="H16" s="99">
        <v>10</v>
      </c>
      <c r="I16" s="100" t="s">
        <v>22</v>
      </c>
      <c r="J16" s="101">
        <v>0.5</v>
      </c>
      <c r="K16" s="101">
        <f>SUM(J16+$F$1)</f>
        <v>0.5173611111111112</v>
      </c>
      <c r="L16" s="97" t="s">
        <v>13</v>
      </c>
      <c r="M16" s="98" t="s">
        <v>15</v>
      </c>
      <c r="N16" s="54"/>
      <c r="Q16" s="37"/>
      <c r="R16" s="37"/>
      <c r="S16" s="37"/>
      <c r="T16" s="37"/>
    </row>
    <row r="17" spans="1:20" ht="15.75">
      <c r="A17" s="41"/>
      <c r="B17" s="41"/>
      <c r="C17" s="42">
        <v>0.517361111111111</v>
      </c>
      <c r="D17" s="42">
        <f>SUM(C17+$F$3)</f>
        <v>0.5277777777777777</v>
      </c>
      <c r="E17" s="43" t="s">
        <v>10</v>
      </c>
      <c r="F17" s="43"/>
      <c r="H17" s="70"/>
      <c r="I17" s="63"/>
      <c r="J17" s="56">
        <v>0.517361111111111</v>
      </c>
      <c r="K17" s="56">
        <f>SUM(J17+$F$3)</f>
        <v>0.5277777777777777</v>
      </c>
      <c r="L17" s="112" t="s">
        <v>10</v>
      </c>
      <c r="M17" s="113"/>
      <c r="N17" s="21"/>
      <c r="O17" s="37"/>
      <c r="P17" s="37"/>
      <c r="Q17" s="37"/>
      <c r="R17" s="37"/>
      <c r="S17" s="37"/>
      <c r="T17" s="37"/>
    </row>
    <row r="18" spans="1:20" ht="15.75">
      <c r="A18" s="95">
        <v>11</v>
      </c>
      <c r="B18" s="95" t="s">
        <v>22</v>
      </c>
      <c r="C18" s="96">
        <v>0.5277777777777778</v>
      </c>
      <c r="D18" s="96">
        <f>SUM(C18+$F$1)</f>
        <v>0.545138888888889</v>
      </c>
      <c r="E18" s="91" t="s">
        <v>19</v>
      </c>
      <c r="F18" s="91" t="s">
        <v>20</v>
      </c>
      <c r="N18" s="28"/>
      <c r="O18" s="37"/>
      <c r="P18" s="37"/>
      <c r="Q18" s="37"/>
      <c r="R18" s="37"/>
      <c r="S18" s="37"/>
      <c r="T18" s="24"/>
    </row>
    <row r="19" spans="1:14" ht="15.75" customHeight="1">
      <c r="A19" s="95">
        <v>12</v>
      </c>
      <c r="B19" s="95" t="s">
        <v>22</v>
      </c>
      <c r="C19" s="96">
        <v>0.548611111111111</v>
      </c>
      <c r="D19" s="96">
        <f>SUM(C19+$F$1)</f>
        <v>0.5659722222222222</v>
      </c>
      <c r="E19" s="97" t="s">
        <v>14</v>
      </c>
      <c r="F19" s="97" t="s">
        <v>15</v>
      </c>
      <c r="H19" s="104">
        <v>13</v>
      </c>
      <c r="I19" s="105"/>
      <c r="J19" s="106">
        <v>0.548611111111111</v>
      </c>
      <c r="K19" s="106">
        <f>SUM(J19+$F$1)</f>
        <v>0.5659722222222222</v>
      </c>
      <c r="L19" s="107" t="s">
        <v>35</v>
      </c>
      <c r="M19" s="107" t="s">
        <v>36</v>
      </c>
      <c r="N19" s="28"/>
    </row>
    <row r="20" spans="1:14" ht="18" customHeight="1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28"/>
    </row>
    <row r="21" spans="1:16" ht="18">
      <c r="A21" s="41"/>
      <c r="B21" s="41"/>
      <c r="C21" s="42">
        <v>0.576388888888889</v>
      </c>
      <c r="D21" s="42">
        <f>SUM(C21+$F$3)</f>
        <v>0.5868055555555556</v>
      </c>
      <c r="E21" s="43" t="s">
        <v>10</v>
      </c>
      <c r="F21" s="43"/>
      <c r="H21" s="70"/>
      <c r="I21" s="63"/>
      <c r="J21" s="56">
        <v>0.5729166666666666</v>
      </c>
      <c r="K21" s="56">
        <f>SUM(J21+$F$3)</f>
        <v>0.5833333333333333</v>
      </c>
      <c r="L21" s="57" t="s">
        <v>10</v>
      </c>
      <c r="M21" s="57"/>
      <c r="N21" s="28"/>
      <c r="P21" s="47"/>
    </row>
    <row r="22" spans="1:16" ht="18">
      <c r="A22" s="30">
        <v>14</v>
      </c>
      <c r="B22" s="45" t="s">
        <v>27</v>
      </c>
      <c r="C22" s="31">
        <v>0.5868055555555556</v>
      </c>
      <c r="D22" s="31">
        <f>SUM(C22+$F$1)</f>
        <v>0.6041666666666667</v>
      </c>
      <c r="E22" s="32" t="s">
        <v>4</v>
      </c>
      <c r="F22" s="32" t="s">
        <v>37</v>
      </c>
      <c r="H22" s="71">
        <v>15</v>
      </c>
      <c r="I22" s="69" t="s">
        <v>27</v>
      </c>
      <c r="J22" s="58">
        <v>0.5833333333333334</v>
      </c>
      <c r="K22" s="58">
        <f>SUM(J22+$F$1)</f>
        <v>0.6006944444444445</v>
      </c>
      <c r="L22" s="59" t="s">
        <v>12</v>
      </c>
      <c r="M22" s="59" t="s">
        <v>42</v>
      </c>
      <c r="N22" s="28"/>
      <c r="P22" s="47"/>
    </row>
    <row r="23" spans="1:16" ht="18" customHeight="1">
      <c r="A23" s="30">
        <v>16</v>
      </c>
      <c r="B23" s="45" t="s">
        <v>27</v>
      </c>
      <c r="C23" s="31">
        <f>SUM(D22+$F$2)</f>
        <v>0.607638888888889</v>
      </c>
      <c r="D23" s="31">
        <f>SUM(C23+$F$1)</f>
        <v>0.6250000000000001</v>
      </c>
      <c r="E23" s="32" t="s">
        <v>23</v>
      </c>
      <c r="F23" s="32" t="s">
        <v>24</v>
      </c>
      <c r="H23" s="71">
        <v>17</v>
      </c>
      <c r="I23" s="69" t="s">
        <v>27</v>
      </c>
      <c r="J23" s="58">
        <f>SUM(K22+$F$2)</f>
        <v>0.6041666666666667</v>
      </c>
      <c r="K23" s="58">
        <f>SUM(J23+$F$1)</f>
        <v>0.6215277777777779</v>
      </c>
      <c r="L23" s="59" t="s">
        <v>25</v>
      </c>
      <c r="M23" s="59" t="s">
        <v>26</v>
      </c>
      <c r="N23" s="23"/>
      <c r="O23" s="26"/>
      <c r="P23" s="25"/>
    </row>
    <row r="24" spans="1:6" ht="15.75">
      <c r="A24" s="41"/>
      <c r="B24" s="41"/>
      <c r="C24" s="42">
        <v>0.65625</v>
      </c>
      <c r="D24" s="42">
        <f>SUM(C24+$F$3)</f>
        <v>0.6666666666666666</v>
      </c>
      <c r="E24" s="44" t="s">
        <v>10</v>
      </c>
      <c r="F24" s="44"/>
    </row>
    <row r="25" spans="1:6" ht="15.75">
      <c r="A25" s="30">
        <v>18</v>
      </c>
      <c r="B25" s="45" t="s">
        <v>38</v>
      </c>
      <c r="C25" s="31">
        <v>0.6666666666666666</v>
      </c>
      <c r="D25" s="31">
        <f>SUM(C25+$F$1)</f>
        <v>0.6840277777777778</v>
      </c>
      <c r="E25" s="32" t="s">
        <v>39</v>
      </c>
      <c r="F25" s="32" t="s">
        <v>28</v>
      </c>
    </row>
    <row r="26" spans="1:6" ht="15.75">
      <c r="A26" s="30">
        <v>19</v>
      </c>
      <c r="B26" s="30" t="s">
        <v>38</v>
      </c>
      <c r="C26" s="31">
        <f>SUM(D25+$F$2)</f>
        <v>0.6875</v>
      </c>
      <c r="D26" s="31">
        <f>SUM(C26+$F$1)</f>
        <v>0.7048611111111112</v>
      </c>
      <c r="E26" s="32" t="s">
        <v>31</v>
      </c>
      <c r="F26" s="32" t="s">
        <v>32</v>
      </c>
    </row>
    <row r="27" spans="1:14" ht="15.75">
      <c r="A27" s="41"/>
      <c r="B27" s="41"/>
      <c r="C27" s="42">
        <f>+D26</f>
        <v>0.7048611111111112</v>
      </c>
      <c r="D27" s="42">
        <f>SUM(C27+$F$3)</f>
        <v>0.7152777777777778</v>
      </c>
      <c r="E27" s="44" t="s">
        <v>10</v>
      </c>
      <c r="F27" s="44"/>
      <c r="N27" s="18"/>
    </row>
    <row r="28" spans="1:20" ht="15.75">
      <c r="A28" s="30">
        <v>20</v>
      </c>
      <c r="B28" s="30" t="s">
        <v>29</v>
      </c>
      <c r="C28" s="31">
        <f>SUM(D27)</f>
        <v>0.7152777777777778</v>
      </c>
      <c r="D28" s="31">
        <f>SUM(C28+$F$1)</f>
        <v>0.732638888888889</v>
      </c>
      <c r="E28" s="32" t="s">
        <v>43</v>
      </c>
      <c r="F28" s="32" t="s">
        <v>44</v>
      </c>
      <c r="O28" s="28"/>
      <c r="P28" s="28"/>
      <c r="Q28" s="28"/>
      <c r="R28" s="28"/>
      <c r="S28" s="28"/>
      <c r="T28" s="28"/>
    </row>
    <row r="29" spans="1:20" ht="15.75">
      <c r="A29" s="41"/>
      <c r="B29" s="41"/>
      <c r="C29" s="42">
        <f>+D28</f>
        <v>0.732638888888889</v>
      </c>
      <c r="D29" s="42">
        <f>SUM(C29+$F$3)</f>
        <v>0.7430555555555556</v>
      </c>
      <c r="E29" s="44" t="s">
        <v>10</v>
      </c>
      <c r="F29" s="44"/>
      <c r="O29" s="28"/>
      <c r="P29" s="28"/>
      <c r="Q29" s="28"/>
      <c r="R29" s="28"/>
      <c r="S29" s="28"/>
      <c r="T29" s="28"/>
    </row>
    <row r="30" spans="1:20" ht="15.75" customHeight="1">
      <c r="A30" s="30">
        <v>21</v>
      </c>
      <c r="B30" s="30" t="s">
        <v>30</v>
      </c>
      <c r="C30" s="31">
        <f>SUM(D29)</f>
        <v>0.7430555555555556</v>
      </c>
      <c r="D30" s="31">
        <f>SUM(C30+$F$1)</f>
        <v>0.7604166666666667</v>
      </c>
      <c r="E30" s="32" t="s">
        <v>40</v>
      </c>
      <c r="F30" s="32" t="s">
        <v>45</v>
      </c>
      <c r="O30" s="47"/>
      <c r="P30" s="47"/>
      <c r="Q30" s="47"/>
      <c r="R30" s="47"/>
      <c r="S30" s="47"/>
      <c r="T30" s="28"/>
    </row>
    <row r="31" spans="1:20" ht="15.75" customHeight="1">
      <c r="A31" s="30"/>
      <c r="B31" s="30"/>
      <c r="C31" s="31"/>
      <c r="D31" s="31"/>
      <c r="E31" s="32"/>
      <c r="F31" s="32"/>
      <c r="O31" s="47"/>
      <c r="P31" s="47"/>
      <c r="Q31" s="47"/>
      <c r="R31" s="47"/>
      <c r="S31" s="47"/>
      <c r="T31" s="28"/>
    </row>
    <row r="32" spans="1:20" ht="15.75">
      <c r="A32" s="64"/>
      <c r="B32" s="64"/>
      <c r="C32" s="65"/>
      <c r="D32" s="65"/>
      <c r="E32" s="66"/>
      <c r="F32" s="66"/>
      <c r="G32" s="16"/>
      <c r="O32" s="19"/>
      <c r="P32" s="19"/>
      <c r="Q32" s="20"/>
      <c r="R32" s="20"/>
      <c r="S32" s="72"/>
      <c r="T32" s="72"/>
    </row>
    <row r="33" spans="1:20" ht="15.75">
      <c r="A33" s="67"/>
      <c r="B33" s="53"/>
      <c r="C33" s="68"/>
      <c r="D33" s="68"/>
      <c r="E33" s="52"/>
      <c r="F33" s="52"/>
      <c r="G33" s="16"/>
      <c r="O33" s="73"/>
      <c r="P33" s="28"/>
      <c r="Q33" s="23"/>
      <c r="R33" s="23"/>
      <c r="S33" s="61"/>
      <c r="T33" s="61"/>
    </row>
    <row r="34" spans="1:20" ht="15">
      <c r="A34" s="53"/>
      <c r="B34" s="53"/>
      <c r="C34" s="53"/>
      <c r="D34" s="53"/>
      <c r="E34" s="53"/>
      <c r="F34" s="53"/>
      <c r="G34" s="17"/>
      <c r="O34" s="28"/>
      <c r="P34" s="28"/>
      <c r="Q34" s="28"/>
      <c r="R34" s="28"/>
      <c r="S34" s="28"/>
      <c r="T34" s="28"/>
    </row>
    <row r="35" spans="1:20" ht="15.75">
      <c r="A35" s="53"/>
      <c r="B35" s="53"/>
      <c r="C35" s="53"/>
      <c r="D35" s="53"/>
      <c r="E35" s="53"/>
      <c r="F35" s="53"/>
      <c r="G35" s="53"/>
      <c r="H35" s="53"/>
      <c r="O35" s="19"/>
      <c r="P35" s="19"/>
      <c r="Q35" s="20"/>
      <c r="R35" s="20"/>
      <c r="S35" s="72"/>
      <c r="T35" s="72"/>
    </row>
    <row r="36" spans="1:20" ht="15" customHeight="1">
      <c r="A36" s="53"/>
      <c r="B36" s="53"/>
      <c r="C36" s="53"/>
      <c r="D36" s="53"/>
      <c r="E36" s="53"/>
      <c r="F36" s="53"/>
      <c r="G36" s="53"/>
      <c r="H36" s="53"/>
      <c r="N36" s="18"/>
      <c r="O36" s="19"/>
      <c r="P36" s="74"/>
      <c r="Q36" s="23"/>
      <c r="R36" s="23"/>
      <c r="S36" s="75"/>
      <c r="T36" s="75"/>
    </row>
    <row r="37" spans="1:20" ht="15" customHeight="1">
      <c r="A37" s="53"/>
      <c r="B37" s="53"/>
      <c r="C37" s="53"/>
      <c r="D37" s="53"/>
      <c r="E37" s="53"/>
      <c r="F37" s="53"/>
      <c r="G37" s="53"/>
      <c r="H37" s="53"/>
      <c r="N37" s="18"/>
      <c r="O37" s="19"/>
      <c r="P37" s="74"/>
      <c r="Q37" s="23"/>
      <c r="R37" s="23"/>
      <c r="S37" s="75"/>
      <c r="T37" s="75"/>
    </row>
    <row r="38" spans="1:20" ht="15.75" customHeight="1">
      <c r="A38" s="53"/>
      <c r="B38" s="53"/>
      <c r="C38" s="53"/>
      <c r="D38" s="53"/>
      <c r="E38" s="53"/>
      <c r="F38" s="53"/>
      <c r="G38" s="53"/>
      <c r="H38" s="53"/>
      <c r="N38" s="18"/>
      <c r="O38" s="28"/>
      <c r="P38" s="28"/>
      <c r="Q38" s="28"/>
      <c r="R38" s="28"/>
      <c r="S38" s="28"/>
      <c r="T38" s="28"/>
    </row>
    <row r="39" spans="6:20" ht="15">
      <c r="F39" s="53"/>
      <c r="G39" s="53"/>
      <c r="H39" s="53"/>
      <c r="N39" s="18"/>
      <c r="O39" s="28"/>
      <c r="P39" s="28"/>
      <c r="Q39" s="28"/>
      <c r="R39" s="28"/>
      <c r="S39" s="28"/>
      <c r="T39" s="28"/>
    </row>
    <row r="40" spans="6:20" ht="15.75" customHeight="1">
      <c r="F40" s="53"/>
      <c r="G40" s="53"/>
      <c r="H40" s="53"/>
      <c r="N40" s="18"/>
      <c r="O40" s="28"/>
      <c r="P40" s="28"/>
      <c r="Q40" s="28"/>
      <c r="R40" s="28"/>
      <c r="S40" s="28"/>
      <c r="T40" s="28"/>
    </row>
    <row r="41" spans="6:20" ht="15">
      <c r="F41" s="53"/>
      <c r="G41" s="53"/>
      <c r="H41" s="53"/>
      <c r="N41" s="18"/>
      <c r="O41" s="28"/>
      <c r="P41" s="28"/>
      <c r="Q41" s="28"/>
      <c r="R41" s="28"/>
      <c r="S41" s="28"/>
      <c r="T41" s="28"/>
    </row>
    <row r="42" spans="6:20" ht="15.75">
      <c r="F42" s="53"/>
      <c r="G42" s="53"/>
      <c r="H42" s="53"/>
      <c r="I42" s="19"/>
      <c r="J42" s="29"/>
      <c r="K42" s="20"/>
      <c r="L42" s="21"/>
      <c r="M42" s="21"/>
      <c r="N42" s="18"/>
      <c r="O42" s="28"/>
      <c r="P42" s="28"/>
      <c r="Q42" s="28"/>
      <c r="R42" s="28"/>
      <c r="S42" s="28"/>
      <c r="T42" s="28"/>
    </row>
    <row r="43" spans="6:20" ht="15.75">
      <c r="F43" s="53"/>
      <c r="G43" s="53"/>
      <c r="H43" s="53"/>
      <c r="I43" s="22"/>
      <c r="J43" s="29"/>
      <c r="K43" s="23"/>
      <c r="L43" s="25"/>
      <c r="M43" s="25"/>
      <c r="N43" s="18"/>
      <c r="O43" s="28"/>
      <c r="P43" s="28"/>
      <c r="Q43" s="28"/>
      <c r="R43" s="28"/>
      <c r="S43" s="28"/>
      <c r="T43" s="28"/>
    </row>
    <row r="44" spans="6:20" ht="15.75">
      <c r="F44" s="53"/>
      <c r="G44" s="53"/>
      <c r="H44" s="53"/>
      <c r="I44" s="22"/>
      <c r="J44" s="29"/>
      <c r="K44" s="23"/>
      <c r="L44" s="26"/>
      <c r="M44" s="25"/>
      <c r="N44" s="18"/>
      <c r="O44" s="28"/>
      <c r="P44" s="28"/>
      <c r="Q44" s="28"/>
      <c r="R44" s="28"/>
      <c r="S44" s="28"/>
      <c r="T44" s="28"/>
    </row>
    <row r="45" spans="6:20" ht="15.75">
      <c r="F45" s="53"/>
      <c r="G45" s="53"/>
      <c r="H45" s="53"/>
      <c r="I45" s="19"/>
      <c r="J45" s="29"/>
      <c r="K45" s="20"/>
      <c r="L45" s="21"/>
      <c r="M45" s="21"/>
      <c r="N45" s="18"/>
      <c r="O45" s="75"/>
      <c r="P45" s="28"/>
      <c r="Q45" s="28"/>
      <c r="R45" s="28"/>
      <c r="S45" s="28"/>
      <c r="T45" s="28"/>
    </row>
    <row r="46" spans="6:20" ht="15.75">
      <c r="F46" s="53"/>
      <c r="G46" s="53"/>
      <c r="H46" s="53"/>
      <c r="I46" s="22"/>
      <c r="J46" s="29"/>
      <c r="K46" s="23"/>
      <c r="L46" s="24"/>
      <c r="M46" s="24"/>
      <c r="N46" s="18"/>
      <c r="O46" s="28"/>
      <c r="P46" s="28"/>
      <c r="Q46" s="28"/>
      <c r="R46" s="28"/>
      <c r="S46" s="28"/>
      <c r="T46" s="28"/>
    </row>
    <row r="47" spans="6:20" ht="15.75">
      <c r="F47" s="53"/>
      <c r="G47" s="53"/>
      <c r="H47" s="53"/>
      <c r="I47" s="19"/>
      <c r="J47" s="29"/>
      <c r="K47" s="20"/>
      <c r="L47" s="21"/>
      <c r="M47" s="21"/>
      <c r="O47" s="28"/>
      <c r="P47" s="75"/>
      <c r="Q47" s="28"/>
      <c r="R47" s="28"/>
      <c r="S47" s="28"/>
      <c r="T47" s="28"/>
    </row>
    <row r="48" spans="6:20" ht="15.75" customHeight="1">
      <c r="F48" s="53"/>
      <c r="G48" s="53"/>
      <c r="H48" s="53"/>
      <c r="I48" s="22"/>
      <c r="J48" s="29"/>
      <c r="K48" s="23"/>
      <c r="L48" s="27"/>
      <c r="M48" s="27"/>
      <c r="O48" s="47"/>
      <c r="P48" s="47"/>
      <c r="Q48" s="47"/>
      <c r="R48" s="47"/>
      <c r="S48" s="47"/>
      <c r="T48" s="28"/>
    </row>
    <row r="49" spans="6:20" ht="15" customHeight="1">
      <c r="F49" s="53"/>
      <c r="G49" s="53"/>
      <c r="H49" s="53"/>
      <c r="O49" s="47"/>
      <c r="P49" s="47"/>
      <c r="Q49" s="47"/>
      <c r="R49" s="47"/>
      <c r="S49" s="47"/>
      <c r="T49" s="28"/>
    </row>
    <row r="50" spans="16:20" ht="15.75">
      <c r="P50" s="19"/>
      <c r="Q50" s="20"/>
      <c r="R50" s="20"/>
      <c r="S50" s="72"/>
      <c r="T50" s="72"/>
    </row>
    <row r="51" spans="16:20" ht="15.75" customHeight="1">
      <c r="P51" s="28"/>
      <c r="Q51" s="23"/>
      <c r="R51" s="23"/>
      <c r="S51" s="61"/>
      <c r="T51" s="61"/>
    </row>
    <row r="52" spans="16:20" ht="15">
      <c r="P52" s="28"/>
      <c r="Q52" s="28"/>
      <c r="R52" s="28"/>
      <c r="S52" s="28"/>
      <c r="T52" s="28"/>
    </row>
    <row r="53" spans="16:20" ht="15.75">
      <c r="P53" s="19"/>
      <c r="Q53" s="20"/>
      <c r="R53" s="20"/>
      <c r="S53" s="72"/>
      <c r="T53" s="72"/>
    </row>
    <row r="54" spans="16:20" ht="15.75">
      <c r="P54" s="74"/>
      <c r="Q54" s="23"/>
      <c r="R54" s="23"/>
      <c r="S54" s="75"/>
      <c r="T54" s="75"/>
    </row>
    <row r="55" spans="16:20" ht="15.75">
      <c r="P55" s="74"/>
      <c r="Q55" s="23"/>
      <c r="R55" s="23"/>
      <c r="S55" s="75"/>
      <c r="T55" s="75"/>
    </row>
    <row r="56" spans="16:20" ht="15">
      <c r="P56" s="28"/>
      <c r="Q56" s="28"/>
      <c r="R56" s="28"/>
      <c r="S56" s="28"/>
      <c r="T56" s="28"/>
    </row>
    <row r="57" spans="16:20" ht="15.75" customHeight="1">
      <c r="P57" s="28"/>
      <c r="Q57" s="28"/>
      <c r="R57" s="28"/>
      <c r="S57" s="28"/>
      <c r="T57" s="28"/>
    </row>
    <row r="58" spans="16:20" ht="15">
      <c r="P58" s="28"/>
      <c r="Q58" s="28"/>
      <c r="R58" s="28"/>
      <c r="S58" s="28"/>
      <c r="T58" s="28"/>
    </row>
    <row r="60" ht="15.75" customHeight="1"/>
  </sheetData>
  <mergeCells count="5">
    <mergeCell ref="H5:L5"/>
    <mergeCell ref="A20:M20"/>
    <mergeCell ref="L14:M14"/>
    <mergeCell ref="L17:M17"/>
    <mergeCell ref="H12:K12"/>
  </mergeCells>
  <printOptions/>
  <pageMargins left="0.5" right="0.5" top="0.5" bottom="0.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mba44323</cp:lastModifiedBy>
  <dcterms:created xsi:type="dcterms:W3CDTF">2010-03-09T07:54:32Z</dcterms:created>
  <dcterms:modified xsi:type="dcterms:W3CDTF">2010-03-11T08:39:24Z</dcterms:modified>
  <cp:category/>
  <cp:version/>
  <cp:contentType/>
  <cp:contentStatus/>
</cp:coreProperties>
</file>