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alo\Documents\Ranki 2024\"/>
    </mc:Choice>
  </mc:AlternateContent>
  <xr:revisionPtr revIDLastSave="0" documentId="13_ncr:1_{8B09D21E-A8B4-4AF4-98AB-89A9D144903B}" xr6:coauthVersionLast="47" xr6:coauthVersionMax="47" xr10:uidLastSave="{00000000-0000-0000-0000-000000000000}"/>
  <bookViews>
    <workbookView xWindow="-108" yWindow="-108" windowWidth="23256" windowHeight="12576" xr2:uid="{4883300E-02FE-4305-BD34-EFFDFF9735E5}"/>
  </bookViews>
  <sheets>
    <sheet name="Miehet" sheetId="1" r:id="rId1"/>
    <sheet name="Naise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1" i="1" l="1"/>
  <c r="G9" i="1"/>
  <c r="G5" i="1"/>
  <c r="G2" i="1"/>
  <c r="G2" i="2" l="1"/>
  <c r="G5" i="2"/>
  <c r="G10" i="2" l="1"/>
  <c r="G8" i="2"/>
  <c r="G7" i="2"/>
  <c r="G6" i="2"/>
  <c r="G4" i="2"/>
  <c r="G9" i="2"/>
  <c r="G11" i="2"/>
  <c r="G12" i="2"/>
  <c r="G13" i="2"/>
  <c r="G14" i="2"/>
  <c r="G15" i="2"/>
  <c r="G16" i="2"/>
  <c r="G17" i="2"/>
  <c r="G19" i="2"/>
  <c r="G20" i="2"/>
  <c r="G3" i="2"/>
  <c r="G3" i="1"/>
  <c r="G7" i="1" l="1"/>
  <c r="D18" i="2"/>
  <c r="G18" i="2" s="1"/>
  <c r="G4" i="1" l="1"/>
  <c r="G13" i="1" l="1"/>
  <c r="G16" i="1"/>
  <c r="G12" i="1" l="1"/>
  <c r="G14" i="1" l="1"/>
  <c r="G15" i="1" l="1"/>
  <c r="G8" i="1"/>
  <c r="G10" i="1"/>
  <c r="G6" i="1" l="1"/>
</calcChain>
</file>

<file path=xl/sharedStrings.xml><?xml version="1.0" encoding="utf-8"?>
<sst xmlns="http://schemas.openxmlformats.org/spreadsheetml/2006/main" count="64" uniqueCount="51">
  <si>
    <t>Live Ranki</t>
  </si>
  <si>
    <t>Kilpailija</t>
  </si>
  <si>
    <t>pisteet 1</t>
  </si>
  <si>
    <t>pisteet 2</t>
  </si>
  <si>
    <t>pisteet 3</t>
  </si>
  <si>
    <t>pisteet 4</t>
  </si>
  <si>
    <t>Caroline Sandelin</t>
  </si>
  <si>
    <t>Antti Iivari</t>
  </si>
  <si>
    <t>Niko Latva</t>
  </si>
  <si>
    <t>Henriikka Hölsö</t>
  </si>
  <si>
    <t>Katariina Nurmo</t>
  </si>
  <si>
    <t>Marie Fred</t>
  </si>
  <si>
    <t>Tapio Perä</t>
  </si>
  <si>
    <t>Nella Keskinen</t>
  </si>
  <si>
    <t>Markus Salo</t>
  </si>
  <si>
    <t>Mari Tuokko</t>
  </si>
  <si>
    <t>Hilda Kukonlehto</t>
  </si>
  <si>
    <t>Rafaela von Frenckell</t>
  </si>
  <si>
    <t>Marjaana Nurmo</t>
  </si>
  <si>
    <t>Roope Ruuhiala</t>
  </si>
  <si>
    <t>Matti Vainionpää</t>
  </si>
  <si>
    <t>Pontus Fred</t>
  </si>
  <si>
    <t>Julia Koivisto</t>
  </si>
  <si>
    <t>Liisa Muukkonen</t>
  </si>
  <si>
    <t>Sofie von Frenckell</t>
  </si>
  <si>
    <t>Petja Ylikylä</t>
  </si>
  <si>
    <t>Henna Autio</t>
  </si>
  <si>
    <t>Ronja Ylihärsilä</t>
  </si>
  <si>
    <t>Juha Kauhajärvi</t>
  </si>
  <si>
    <t>Severi Hölsö</t>
  </si>
  <si>
    <t>pisteet 5</t>
  </si>
  <si>
    <t>Jonny Donner</t>
  </si>
  <si>
    <t xml:space="preserve"> </t>
  </si>
  <si>
    <t>pisteet 6</t>
  </si>
  <si>
    <t>Jesper Donner</t>
  </si>
  <si>
    <t>Pauliina Nurmo</t>
  </si>
  <si>
    <t>Emmi Kiljunen</t>
  </si>
  <si>
    <t>Olavi Nurmo</t>
  </si>
  <si>
    <t>pisteet 7</t>
  </si>
  <si>
    <t>Amanda Yli-Futka</t>
  </si>
  <si>
    <t>Mikko Hölsö</t>
  </si>
  <si>
    <t>Aleksi Hauhia</t>
  </si>
  <si>
    <t>Satu Rautiainen</t>
  </si>
  <si>
    <t>pisteet 8</t>
  </si>
  <si>
    <t>pisteet 9</t>
  </si>
  <si>
    <t>pisteet 10</t>
  </si>
  <si>
    <t>Anni Rinta-Keturi</t>
  </si>
  <si>
    <t>pisteet 11</t>
  </si>
  <si>
    <t>pisteet 12</t>
  </si>
  <si>
    <t>pisteet 13</t>
  </si>
  <si>
    <t>pisteet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</si>
</sst>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 vertical="top"/>
    </xf>
    <xf numFmtId="164" fontId="1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vertical="center"/>
    </xf>
  </cellXfs>
  <cellStyles count="1">
    <cellStyle name="Normaali" xfId="0" builtinId="0"/>
  </cellStyles>
  <dxfs count="0"/>
  <tableStyles count="1" defaultTableStyle="TableStyleMedium2" defaultPivotStyle="PivotStyleLight16">
    <tableStyle name="Invisible" pivot="0" table="0" count="0" xr9:uid="{5D666266-0E4B-48D2-8862-C4A0A3E5731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– 2022 -te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40166-6C21-4B57-8606-CF826D4587CF}">
  <dimension ref="A1:Q31"/>
  <sheetViews>
    <sheetView tabSelected="1" zoomScaleNormal="100" workbookViewId="0">
      <selection activeCell="E21" sqref="E21"/>
    </sheetView>
  </sheetViews>
  <sheetFormatPr defaultRowHeight="14.4" x14ac:dyDescent="0.3"/>
  <cols>
    <col min="1" max="1" width="9.6640625" style="2" bestFit="1" customWidth="1"/>
    <col min="2" max="2" width="20.77734375" bestFit="1" customWidth="1"/>
    <col min="3" max="3" width="9.44140625" style="6" bestFit="1" customWidth="1"/>
    <col min="4" max="4" width="10.44140625" style="2" bestFit="1" customWidth="1"/>
    <col min="5" max="6" width="8.88671875" style="6"/>
    <col min="7" max="7" width="9.5546875" style="3" bestFit="1" customWidth="1"/>
    <col min="8" max="9" width="8.88671875" style="6"/>
    <col min="10" max="11" width="8.88671875" style="2"/>
    <col min="12" max="17" width="8.88671875" style="6"/>
  </cols>
  <sheetData>
    <row r="1" spans="1:17" x14ac:dyDescent="0.3">
      <c r="A1" s="2" t="s">
        <v>0</v>
      </c>
      <c r="B1" t="s">
        <v>1</v>
      </c>
      <c r="C1" s="6" t="s">
        <v>2</v>
      </c>
      <c r="D1" s="2" t="s">
        <v>3</v>
      </c>
      <c r="E1" s="6" t="s">
        <v>4</v>
      </c>
      <c r="F1" s="6" t="s">
        <v>5</v>
      </c>
      <c r="H1" s="6" t="s">
        <v>30</v>
      </c>
      <c r="I1" s="6" t="s">
        <v>33</v>
      </c>
      <c r="J1" s="6" t="s">
        <v>38</v>
      </c>
      <c r="K1" s="6" t="s">
        <v>43</v>
      </c>
      <c r="L1" s="6" t="s">
        <v>44</v>
      </c>
      <c r="M1" s="6" t="s">
        <v>45</v>
      </c>
      <c r="N1" s="6" t="s">
        <v>47</v>
      </c>
      <c r="O1" s="6" t="s">
        <v>48</v>
      </c>
      <c r="P1" s="6" t="s">
        <v>49</v>
      </c>
      <c r="Q1" s="6" t="s">
        <v>50</v>
      </c>
    </row>
    <row r="2" spans="1:17" x14ac:dyDescent="0.3">
      <c r="A2" s="2">
        <v>1</v>
      </c>
      <c r="B2" s="4" t="s">
        <v>7</v>
      </c>
      <c r="C2" s="6">
        <v>94.475666954585932</v>
      </c>
      <c r="D2" s="6">
        <v>91.454532315830377</v>
      </c>
      <c r="E2" s="6">
        <v>89.807343530011906</v>
      </c>
      <c r="F2" s="6">
        <v>88.194033731524215</v>
      </c>
      <c r="G2" s="5">
        <f>IF(COUNTA(C2:F2)=4,AVERAGE(C2:F2),IF(COUNTA(C2:F2)=3,AVERAGE(C2:F2)*0.95,IF(COUNTA(C2:F2)=2,AVERAGE(C2:F2)*0.9,IF(COUNTA(C2:F2)=1,AVERAGE(C2:F2)*0.85))))</f>
        <v>90.982894132988108</v>
      </c>
      <c r="H2" s="6">
        <v>85.835004883254811</v>
      </c>
      <c r="I2" s="6">
        <v>83.664836948451935</v>
      </c>
      <c r="J2" s="6">
        <v>82.863610124401163</v>
      </c>
      <c r="K2" s="6">
        <v>82.01172336178719</v>
      </c>
      <c r="L2" s="6">
        <v>79.480087593648733</v>
      </c>
      <c r="M2" s="6">
        <v>77.815401713306542</v>
      </c>
      <c r="N2" s="6">
        <v>77.810594376864728</v>
      </c>
      <c r="O2" s="6">
        <v>77.489766613092726</v>
      </c>
      <c r="P2" s="6">
        <v>66.08197548612128</v>
      </c>
      <c r="Q2" s="6">
        <v>63.119341600273714</v>
      </c>
    </row>
    <row r="3" spans="1:17" x14ac:dyDescent="0.3">
      <c r="A3" s="2">
        <v>2</v>
      </c>
      <c r="B3" t="s">
        <v>25</v>
      </c>
      <c r="C3" s="6">
        <v>92.047487857721819</v>
      </c>
      <c r="D3" s="6">
        <v>89.678824878506163</v>
      </c>
      <c r="E3" s="6">
        <v>89.151081259010482</v>
      </c>
      <c r="F3" s="6">
        <v>83.500795239326465</v>
      </c>
      <c r="G3" s="5">
        <f>IF(COUNTA(C3:F3)=4,AVERAGE(C3:F3),IF(COUNTA(C3:F3)=3,AVERAGE(C3:F3)*0.95,IF(COUNTA(C3:F3)=2,AVERAGE(C3:F3)*0.9,IF(COUNTA(C3:F3)=1,AVERAGE(C3:F3)*0.85))))</f>
        <v>88.594547308641225</v>
      </c>
      <c r="H3" s="6">
        <v>81.31083356520476</v>
      </c>
      <c r="I3" s="6">
        <v>79.623566039731344</v>
      </c>
      <c r="J3" s="6">
        <v>72.39234440242565</v>
      </c>
    </row>
    <row r="4" spans="1:17" x14ac:dyDescent="0.3">
      <c r="A4" s="2">
        <v>3</v>
      </c>
      <c r="B4" t="s">
        <v>40</v>
      </c>
      <c r="C4" s="6">
        <v>95.439458957406558</v>
      </c>
      <c r="D4" s="6">
        <v>93.704717556792872</v>
      </c>
      <c r="E4" s="6">
        <v>85.036586097476558</v>
      </c>
      <c r="F4" s="6">
        <v>76.756836058177086</v>
      </c>
      <c r="G4" s="5">
        <f>IF(COUNTA(C4:F4)=4,AVERAGE(C4:F4),IF(COUNTA(C4:F4)=3,AVERAGE(C4:F4)*0.95,IF(COUNTA(C4:F4)=2,AVERAGE(C4:F4)*0.9,IF(COUNTA(C4:F4)=1,AVERAGE(C4:F4)*0.85))))</f>
        <v>87.734399667463279</v>
      </c>
      <c r="H4" s="6">
        <v>74.512093000203549</v>
      </c>
    </row>
    <row r="5" spans="1:17" x14ac:dyDescent="0.3">
      <c r="A5" s="2">
        <v>4</v>
      </c>
      <c r="B5" s="4" t="s">
        <v>8</v>
      </c>
      <c r="C5" s="6">
        <v>87.509521947239989</v>
      </c>
      <c r="D5" s="6">
        <v>81.683307955399982</v>
      </c>
      <c r="E5" s="6">
        <v>79.444481332284226</v>
      </c>
      <c r="F5" s="6">
        <v>79.221334793406768</v>
      </c>
      <c r="G5" s="5">
        <f>IF(COUNTA(C5:F5)=4,AVERAGE(C5:F5),IF(COUNTA(C5:F5)=3,AVERAGE(C5:F5)*0.95,IF(COUNTA(C5:F5)=2,AVERAGE(C5:F5)*0.9,IF(COUNTA(C5:F5)=1,AVERAGE(C5:F5)*0.85))))</f>
        <v>81.964661507082738</v>
      </c>
      <c r="H5" s="6">
        <v>77.521296367674097</v>
      </c>
      <c r="I5" s="6">
        <v>72.743335652291975</v>
      </c>
      <c r="J5" s="6">
        <v>68.488680812203341</v>
      </c>
      <c r="K5" s="6">
        <v>67.640545241044094</v>
      </c>
      <c r="L5" s="6">
        <v>67.16290484912831</v>
      </c>
      <c r="M5" s="6">
        <v>65.737113746259936</v>
      </c>
      <c r="N5" s="6">
        <v>63.841325003783624</v>
      </c>
      <c r="O5" s="6">
        <v>62.309587197896491</v>
      </c>
      <c r="P5" s="6">
        <v>62.300956972591607</v>
      </c>
      <c r="Q5" s="6">
        <v>50.432165113443013</v>
      </c>
    </row>
    <row r="6" spans="1:17" x14ac:dyDescent="0.3">
      <c r="A6" s="2">
        <v>5</v>
      </c>
      <c r="B6" t="s">
        <v>19</v>
      </c>
      <c r="C6" s="6">
        <v>87.261708948821195</v>
      </c>
      <c r="D6" s="6">
        <v>74.170438053920535</v>
      </c>
      <c r="E6" s="6">
        <v>73.663025105747749</v>
      </c>
      <c r="F6" s="6">
        <v>70.424259126635675</v>
      </c>
      <c r="G6" s="5">
        <f>IF(COUNTA(C6:F6)=4,AVERAGE(C6:F6),IF(COUNTA(C6:F6)=3,AVERAGE(C6:F6)*0.95,IF(COUNTA(C6:F6)=2,AVERAGE(C6:F6)*0.9,IF(COUNTA(C6:F6)=1,AVERAGE(C6:F6)*0.85))))</f>
        <v>76.379857808781281</v>
      </c>
      <c r="H6" s="6">
        <v>58.611969035074097</v>
      </c>
      <c r="I6" s="6">
        <v>57.616560637801264</v>
      </c>
      <c r="J6" s="6">
        <v>52.225957841316792</v>
      </c>
    </row>
    <row r="7" spans="1:17" x14ac:dyDescent="0.3">
      <c r="A7" s="2">
        <v>6</v>
      </c>
      <c r="B7" t="s">
        <v>41</v>
      </c>
      <c r="C7" s="6">
        <v>85.744379180049506</v>
      </c>
      <c r="D7" s="6">
        <v>77.313475377366174</v>
      </c>
      <c r="E7" s="6">
        <v>74.578250726890587</v>
      </c>
      <c r="F7" s="6">
        <v>61.423360422933875</v>
      </c>
      <c r="G7" s="5">
        <f>IF(COUNTA(C7:F7)=4,AVERAGE(C7:F7),IF(COUNTA(C7:F7)=3,AVERAGE(C7:F7)*0.95,IF(COUNTA(C7:F7)=2,AVERAGE(C7:F7)*0.9,IF(COUNTA(C7:F7)=1,AVERAGE(C7:F7)*0.85))))</f>
        <v>74.76486642681003</v>
      </c>
    </row>
    <row r="8" spans="1:17" x14ac:dyDescent="0.3">
      <c r="A8" s="2">
        <v>7</v>
      </c>
      <c r="B8" t="s">
        <v>12</v>
      </c>
      <c r="C8" s="6">
        <v>78.544110475346216</v>
      </c>
      <c r="D8" s="6">
        <v>74.352612160591093</v>
      </c>
      <c r="E8" s="6">
        <v>69.651746558200031</v>
      </c>
      <c r="F8" s="6">
        <v>68.89889031528412</v>
      </c>
      <c r="G8" s="5">
        <f t="shared" ref="G8:G16" si="0">IF(COUNTA(C8:F8)=4,AVERAGE(C8:F8),IF(COUNTA(C8:F8)=3,AVERAGE(C8:F8)*0.95,IF(COUNTA(C8:F8)=2,AVERAGE(C8:F8)*0.9,IF(COUNTA(C8:F8)=1,AVERAGE(C8:F8)*0.85))))</f>
        <v>72.861839877355365</v>
      </c>
      <c r="H8" s="6">
        <v>66.210711057842104</v>
      </c>
      <c r="I8" s="6">
        <v>62.482419369014032</v>
      </c>
      <c r="J8" s="6">
        <v>59.569379555269599</v>
      </c>
      <c r="K8" s="6">
        <v>55.633522605006299</v>
      </c>
      <c r="L8" s="6">
        <v>54.604623677138704</v>
      </c>
      <c r="M8" s="6">
        <v>51.508103175077714</v>
      </c>
      <c r="N8" s="6">
        <v>44.935769425202523</v>
      </c>
    </row>
    <row r="9" spans="1:17" x14ac:dyDescent="0.3">
      <c r="A9" s="2">
        <v>8</v>
      </c>
      <c r="B9" s="4" t="s">
        <v>14</v>
      </c>
      <c r="C9" s="6">
        <v>75.250843253710784</v>
      </c>
      <c r="D9" s="6">
        <v>72.13694367247804</v>
      </c>
      <c r="E9" s="6">
        <v>71.515006419066125</v>
      </c>
      <c r="F9" s="6">
        <v>71.276133394136281</v>
      </c>
      <c r="G9" s="5">
        <f t="shared" si="0"/>
        <v>72.544731684847818</v>
      </c>
      <c r="H9" s="6">
        <v>66.288403271544695</v>
      </c>
      <c r="I9" s="6">
        <v>64.405719032476455</v>
      </c>
      <c r="J9" s="6">
        <v>63.66689854757756</v>
      </c>
      <c r="K9" s="6">
        <v>63.494612034106822</v>
      </c>
      <c r="L9" s="6">
        <v>60.515932480348091</v>
      </c>
      <c r="M9" s="6">
        <v>58.16358823413902</v>
      </c>
      <c r="N9" s="6">
        <v>55.159496589463046</v>
      </c>
      <c r="O9" s="6">
        <v>54.977880290293299</v>
      </c>
      <c r="P9" s="6">
        <v>51.921679930062524</v>
      </c>
      <c r="Q9" s="6">
        <v>45.802190082363893</v>
      </c>
    </row>
    <row r="10" spans="1:17" x14ac:dyDescent="0.3">
      <c r="A10" s="2">
        <v>9</v>
      </c>
      <c r="B10" t="s">
        <v>20</v>
      </c>
      <c r="C10" s="6">
        <v>80.461659373079485</v>
      </c>
      <c r="D10" s="6">
        <v>69.952528547680927</v>
      </c>
      <c r="E10" s="6">
        <v>67.278375881269028</v>
      </c>
      <c r="F10" s="6">
        <v>61.274728157348747</v>
      </c>
      <c r="G10" s="5">
        <f t="shared" si="0"/>
        <v>69.74182298984455</v>
      </c>
      <c r="J10" s="6"/>
      <c r="K10" s="6"/>
    </row>
    <row r="11" spans="1:17" x14ac:dyDescent="0.3">
      <c r="A11" s="2">
        <v>10</v>
      </c>
      <c r="B11" s="1" t="s">
        <v>21</v>
      </c>
      <c r="C11" s="6">
        <v>75.729513206729834</v>
      </c>
      <c r="D11" s="6">
        <v>68.300890115324123</v>
      </c>
      <c r="E11" s="6">
        <v>66.596185077389421</v>
      </c>
      <c r="F11" s="6">
        <v>65.652640369474355</v>
      </c>
      <c r="G11" s="5">
        <f t="shared" si="0"/>
        <v>69.069807192229433</v>
      </c>
      <c r="H11" s="6">
        <v>65.337186363453426</v>
      </c>
      <c r="I11" s="6">
        <v>63.600803891344952</v>
      </c>
      <c r="J11" s="6">
        <v>58.867074026336418</v>
      </c>
      <c r="K11" s="6">
        <v>58.629883968749873</v>
      </c>
      <c r="L11" s="6">
        <v>57.359311468360794</v>
      </c>
      <c r="M11" s="6">
        <v>57.251883302509526</v>
      </c>
      <c r="N11" s="6">
        <v>56.942841195230208</v>
      </c>
      <c r="O11" s="6">
        <v>55.762834821545319</v>
      </c>
      <c r="P11" s="6">
        <v>54.389302419504638</v>
      </c>
      <c r="Q11" s="6">
        <v>54.246374204732703</v>
      </c>
    </row>
    <row r="12" spans="1:17" x14ac:dyDescent="0.3">
      <c r="A12" s="2">
        <v>11</v>
      </c>
      <c r="B12" s="4" t="s">
        <v>34</v>
      </c>
      <c r="C12" s="6">
        <v>74.693912656838066</v>
      </c>
      <c r="D12" s="6"/>
      <c r="G12" s="5">
        <f t="shared" si="0"/>
        <v>63.489825758312357</v>
      </c>
    </row>
    <row r="13" spans="1:17" x14ac:dyDescent="0.3">
      <c r="A13" s="2">
        <v>12</v>
      </c>
      <c r="B13" t="s">
        <v>31</v>
      </c>
      <c r="C13" s="6">
        <v>72.743345165214166</v>
      </c>
      <c r="G13" s="5">
        <f t="shared" si="0"/>
        <v>61.831843390432041</v>
      </c>
    </row>
    <row r="14" spans="1:17" x14ac:dyDescent="0.3">
      <c r="A14" s="2">
        <v>13</v>
      </c>
      <c r="B14" t="s">
        <v>28</v>
      </c>
      <c r="C14" s="6">
        <v>61.563909693491404</v>
      </c>
      <c r="G14" s="5">
        <f t="shared" si="0"/>
        <v>52.329323239467691</v>
      </c>
      <c r="J14" s="6"/>
      <c r="K14" s="6"/>
    </row>
    <row r="15" spans="1:17" x14ac:dyDescent="0.3">
      <c r="A15" s="2">
        <v>14</v>
      </c>
      <c r="B15" t="s">
        <v>29</v>
      </c>
      <c r="C15" s="6">
        <v>56.610813322696856</v>
      </c>
      <c r="D15" s="6"/>
      <c r="G15" s="5">
        <f t="shared" si="0"/>
        <v>48.119191324292323</v>
      </c>
      <c r="J15" s="6"/>
    </row>
    <row r="16" spans="1:17" x14ac:dyDescent="0.3">
      <c r="A16" s="2">
        <v>15</v>
      </c>
      <c r="B16" t="s">
        <v>37</v>
      </c>
      <c r="C16" s="6">
        <v>52.666775765295569</v>
      </c>
      <c r="G16" s="5">
        <f t="shared" si="0"/>
        <v>44.766759400501229</v>
      </c>
    </row>
    <row r="31" spans="9:9" x14ac:dyDescent="0.3">
      <c r="I31" s="6" t="s">
        <v>32</v>
      </c>
    </row>
  </sheetData>
  <sortState xmlns:xlrd2="http://schemas.microsoft.com/office/spreadsheetml/2017/richdata2" ref="B4:M16">
    <sortCondition descending="1" ref="G4:G16"/>
  </sortState>
  <phoneticPr fontId="2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landscape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05C17-CF6C-414C-9740-B0F3F15122D7}">
  <dimension ref="A1:P26"/>
  <sheetViews>
    <sheetView topLeftCell="A2" zoomScale="90" zoomScaleNormal="90" workbookViewId="0">
      <selection activeCell="B30" sqref="B30"/>
    </sheetView>
  </sheetViews>
  <sheetFormatPr defaultRowHeight="14.4" x14ac:dyDescent="0.3"/>
  <cols>
    <col min="1" max="1" width="8.88671875" style="2"/>
    <col min="2" max="2" width="19.109375" bestFit="1" customWidth="1"/>
    <col min="3" max="3" width="8" style="6" bestFit="1" customWidth="1"/>
    <col min="4" max="4" width="8.88671875" style="6"/>
    <col min="5" max="5" width="9.44140625" style="6" bestFit="1" customWidth="1"/>
    <col min="6" max="6" width="8.88671875" style="6"/>
    <col min="7" max="7" width="8.88671875" style="3"/>
    <col min="8" max="11" width="8.88671875" style="2"/>
    <col min="12" max="13" width="8.88671875" style="6"/>
  </cols>
  <sheetData>
    <row r="1" spans="1:16" x14ac:dyDescent="0.3">
      <c r="A1" s="2" t="s">
        <v>0</v>
      </c>
      <c r="B1" t="s">
        <v>1</v>
      </c>
      <c r="C1" s="6" t="s">
        <v>2</v>
      </c>
      <c r="D1" s="6" t="s">
        <v>3</v>
      </c>
      <c r="E1" s="6" t="s">
        <v>4</v>
      </c>
      <c r="F1" s="6" t="s">
        <v>5</v>
      </c>
      <c r="H1" s="2" t="s">
        <v>30</v>
      </c>
      <c r="I1" s="6" t="s">
        <v>33</v>
      </c>
      <c r="J1" s="6" t="s">
        <v>38</v>
      </c>
      <c r="K1" s="6" t="s">
        <v>43</v>
      </c>
      <c r="L1" s="6" t="s">
        <v>44</v>
      </c>
      <c r="M1" s="6" t="s">
        <v>45</v>
      </c>
    </row>
    <row r="2" spans="1:16" x14ac:dyDescent="0.3">
      <c r="A2" s="2">
        <v>1</v>
      </c>
      <c r="B2" s="4" t="s">
        <v>39</v>
      </c>
      <c r="C2" s="6">
        <v>98.070595954352655</v>
      </c>
      <c r="D2" s="6">
        <v>96.832134504612</v>
      </c>
      <c r="E2" s="6">
        <v>90.91368728694269</v>
      </c>
      <c r="F2" s="6">
        <v>87.54779394244018</v>
      </c>
      <c r="G2" s="5">
        <f>IF(COUNTA(C2:F2)=4,AVERAGE(C2:F2),IF(COUNTA(C2:F2)=3,AVERAGE(C2:F2)*0.95,IF(COUNTA(C2:F2)=2,AVERAGE(C2:F2)*0.9,IF(COUNTA(C2:F2)=1,AVERAGE(C2:F2)*0.85))))</f>
        <v>93.341052922086874</v>
      </c>
    </row>
    <row r="3" spans="1:16" x14ac:dyDescent="0.3">
      <c r="A3" s="2">
        <v>2</v>
      </c>
      <c r="B3" s="4" t="s">
        <v>11</v>
      </c>
      <c r="C3" s="6">
        <v>95.763651256740658</v>
      </c>
      <c r="D3" s="6">
        <v>88.458557117094998</v>
      </c>
      <c r="E3" s="6">
        <v>82.107309344619196</v>
      </c>
      <c r="F3" s="6">
        <v>82.067248248795522</v>
      </c>
      <c r="G3" s="5">
        <f t="shared" ref="G3:G20" si="0">IF(COUNTA(C3:F3)=4,AVERAGE(C3:F3),IF(COUNTA(C3:F3)=3,AVERAGE(C3:F3)*0.95,IF(COUNTA(C3:F3)=2,AVERAGE(C3:F3)*0.9,IF(COUNTA(C3:F3)=1,AVERAGE(C3:F3)*0.85))))</f>
        <v>87.09919149181259</v>
      </c>
      <c r="H3" s="6">
        <v>81.580898951446613</v>
      </c>
      <c r="I3" s="6">
        <v>77.081674099262287</v>
      </c>
      <c r="J3" s="6">
        <v>75.61408319151613</v>
      </c>
      <c r="K3" s="6">
        <v>75.500393135427672</v>
      </c>
      <c r="L3" s="6">
        <v>72.239333420326176</v>
      </c>
      <c r="O3" s="1"/>
      <c r="P3" s="1"/>
    </row>
    <row r="4" spans="1:16" x14ac:dyDescent="0.3">
      <c r="A4" s="2">
        <v>3</v>
      </c>
      <c r="B4" t="s">
        <v>16</v>
      </c>
      <c r="C4" s="6">
        <v>94.561146306152452</v>
      </c>
      <c r="D4" s="6">
        <v>84.767705284027699</v>
      </c>
      <c r="E4" s="6">
        <v>78.145491748433813</v>
      </c>
      <c r="F4" s="6">
        <v>77.522932316754066</v>
      </c>
      <c r="G4" s="5">
        <f>IF(COUNTA(C4:F4)=4,AVERAGE(C4:F4),IF(COUNTA(C4:F4)=3,AVERAGE(C4:F4)*0.95,IF(COUNTA(C4:F4)=2,AVERAGE(C4:F4)*0.9,IF(COUNTA(C4:F4)=1,AVERAGE(C4:F4)*0.85))))</f>
        <v>83.749318913842004</v>
      </c>
      <c r="H4" s="6">
        <v>62.999789662228764</v>
      </c>
    </row>
    <row r="5" spans="1:16" x14ac:dyDescent="0.3">
      <c r="A5" s="2">
        <v>4</v>
      </c>
      <c r="B5" s="4" t="s">
        <v>15</v>
      </c>
      <c r="C5" s="6">
        <v>86.641306741753965</v>
      </c>
      <c r="D5" s="6">
        <v>85.015842912882292</v>
      </c>
      <c r="E5" s="6">
        <v>79.540426378762461</v>
      </c>
      <c r="F5" s="6">
        <v>79.351345379449981</v>
      </c>
      <c r="G5" s="5">
        <f t="shared" si="0"/>
        <v>82.637230353212175</v>
      </c>
      <c r="H5" s="6">
        <v>78.528447298400664</v>
      </c>
      <c r="I5" s="6">
        <v>76.483395036742394</v>
      </c>
      <c r="J5" s="6">
        <v>75.232272839023764</v>
      </c>
      <c r="K5" s="6">
        <v>73.513772144573977</v>
      </c>
      <c r="L5" s="6">
        <v>69.989879585111396</v>
      </c>
      <c r="M5" s="6">
        <v>61.953853518013496</v>
      </c>
    </row>
    <row r="6" spans="1:16" x14ac:dyDescent="0.3">
      <c r="A6" s="2">
        <v>5</v>
      </c>
      <c r="B6" s="4" t="s">
        <v>26</v>
      </c>
      <c r="C6" s="6">
        <v>86.255391137398789</v>
      </c>
      <c r="D6" s="6">
        <v>85.822704256793827</v>
      </c>
      <c r="E6" s="6">
        <v>80.074962088872596</v>
      </c>
      <c r="F6" s="6">
        <v>76.397455575070964</v>
      </c>
      <c r="G6" s="5">
        <f>IF(COUNTA(C6:F6)=4,AVERAGE(C6:F6),IF(COUNTA(C6:F6)=3,AVERAGE(C6:F6)*0.95,IF(COUNTA(C6:F6)=2,AVERAGE(C6:F6)*0.9,IF(COUNTA(C6:F6)=1,AVERAGE(C6:F6)*0.85))))</f>
        <v>82.137628264534044</v>
      </c>
      <c r="H6" s="6">
        <v>73.502465065704826</v>
      </c>
      <c r="I6" s="6">
        <v>71.556589979005324</v>
      </c>
      <c r="J6" s="6">
        <v>69.858113134828415</v>
      </c>
      <c r="K6" s="6">
        <v>66.033749208117015</v>
      </c>
      <c r="L6" s="6">
        <v>63.315095287109564</v>
      </c>
    </row>
    <row r="7" spans="1:16" x14ac:dyDescent="0.3">
      <c r="A7" s="2">
        <v>6</v>
      </c>
      <c r="B7" s="4" t="s">
        <v>10</v>
      </c>
      <c r="C7" s="6">
        <v>91.811930255793882</v>
      </c>
      <c r="D7" s="6">
        <v>79.826447622566533</v>
      </c>
      <c r="E7" s="6">
        <v>78.747979823022746</v>
      </c>
      <c r="F7" s="6">
        <v>77.017685688843528</v>
      </c>
      <c r="G7" s="5">
        <f>IF(COUNTA(C7:F7)=4,AVERAGE(C7:F7),IF(COUNTA(C7:F7)=3,AVERAGE(C7:F7)*0.95,IF(COUNTA(C7:F7)=2,AVERAGE(C7:F7)*0.9,IF(COUNTA(C7:F7)=1,AVERAGE(C7:F7)*0.85))))</f>
        <v>81.851010847556665</v>
      </c>
      <c r="H7" s="6">
        <v>69.662672600965649</v>
      </c>
      <c r="I7" s="6">
        <v>67.446263938166297</v>
      </c>
      <c r="J7" s="6">
        <v>67.258077089141707</v>
      </c>
      <c r="K7" s="6">
        <v>64.493508939504395</v>
      </c>
      <c r="L7" s="6">
        <v>62.59515528348885</v>
      </c>
      <c r="M7" s="6">
        <v>61.692036286471946</v>
      </c>
    </row>
    <row r="8" spans="1:16" x14ac:dyDescent="0.3">
      <c r="A8" s="2">
        <v>7</v>
      </c>
      <c r="B8" s="4" t="s">
        <v>13</v>
      </c>
      <c r="C8" s="6">
        <v>82.822260142495665</v>
      </c>
      <c r="D8" s="6">
        <v>78.828137946194232</v>
      </c>
      <c r="E8" s="6">
        <v>77.383621221024583</v>
      </c>
      <c r="F8" s="6">
        <v>71.709747525717376</v>
      </c>
      <c r="G8" s="5">
        <f>IF(COUNTA(C8:F8)=4,AVERAGE(C8:F8),IF(COUNTA(C8:F8)=3,AVERAGE(C8:F8)*0.95,IF(COUNTA(C8:F8)=2,AVERAGE(C8:F8)*0.9,IF(COUNTA(C8:F8)=1,AVERAGE(C8:F8)*0.85))))</f>
        <v>77.685941708857968</v>
      </c>
      <c r="H8" s="6">
        <v>65.772440710694482</v>
      </c>
      <c r="I8" s="6">
        <v>64.040005305630729</v>
      </c>
      <c r="J8" s="6">
        <v>60.993516032641402</v>
      </c>
      <c r="N8" s="1"/>
      <c r="O8" s="1"/>
    </row>
    <row r="9" spans="1:16" x14ac:dyDescent="0.3">
      <c r="A9" s="2">
        <v>8</v>
      </c>
      <c r="B9" s="4" t="s">
        <v>6</v>
      </c>
      <c r="C9" s="6">
        <v>82.544789637223431</v>
      </c>
      <c r="D9" s="6">
        <v>82.409007143874319</v>
      </c>
      <c r="E9" s="6">
        <v>70.928969315831679</v>
      </c>
      <c r="F9" s="6">
        <v>69.877214777620736</v>
      </c>
      <c r="G9" s="5">
        <f t="shared" si="0"/>
        <v>76.439995218637549</v>
      </c>
      <c r="H9" s="6">
        <v>63.861349258308223</v>
      </c>
      <c r="I9" s="6">
        <v>59.746120763727887</v>
      </c>
      <c r="J9" s="6">
        <v>54.177570427988535</v>
      </c>
      <c r="K9" s="6">
        <v>52.706060898986593</v>
      </c>
      <c r="N9" s="1"/>
    </row>
    <row r="10" spans="1:16" x14ac:dyDescent="0.3">
      <c r="A10" s="2">
        <v>9</v>
      </c>
      <c r="B10" s="4" t="s">
        <v>17</v>
      </c>
      <c r="C10" s="6">
        <v>76.208844431202692</v>
      </c>
      <c r="D10" s="6">
        <v>75.958210605562854</v>
      </c>
      <c r="E10" s="6">
        <v>74.221264357545721</v>
      </c>
      <c r="F10" s="6">
        <v>72.448630750892761</v>
      </c>
      <c r="G10" s="5">
        <f t="shared" si="0"/>
        <v>74.709237536301004</v>
      </c>
      <c r="H10" s="6">
        <v>70.359281405982415</v>
      </c>
      <c r="I10" s="6">
        <v>65.154372803212567</v>
      </c>
      <c r="J10" s="6">
        <v>59.344857679854847</v>
      </c>
      <c r="K10" s="6">
        <v>54.330252524058196</v>
      </c>
    </row>
    <row r="11" spans="1:16" x14ac:dyDescent="0.3">
      <c r="A11" s="2">
        <v>10</v>
      </c>
      <c r="B11" s="4" t="s">
        <v>23</v>
      </c>
      <c r="C11" s="6">
        <v>80.607605141277617</v>
      </c>
      <c r="G11" s="5">
        <f t="shared" si="0"/>
        <v>68.51646437008597</v>
      </c>
      <c r="I11" s="6"/>
      <c r="J11" s="6"/>
      <c r="N11" s="1"/>
    </row>
    <row r="12" spans="1:16" x14ac:dyDescent="0.3">
      <c r="A12" s="2">
        <v>11</v>
      </c>
      <c r="B12" s="4" t="s">
        <v>18</v>
      </c>
      <c r="C12" s="6">
        <v>69.707030392426134</v>
      </c>
      <c r="D12" s="6">
        <v>64.795920929943094</v>
      </c>
      <c r="E12" s="6">
        <v>63.246602225115588</v>
      </c>
      <c r="F12" s="6">
        <v>62.208395053722874</v>
      </c>
      <c r="G12" s="5">
        <f t="shared" si="0"/>
        <v>64.989487150301926</v>
      </c>
      <c r="H12" s="6">
        <v>61.174236404700494</v>
      </c>
      <c r="I12" s="6">
        <v>60.793503980929486</v>
      </c>
      <c r="J12" s="6">
        <v>60.373029270198074</v>
      </c>
      <c r="K12" s="6">
        <v>59.344857679854847</v>
      </c>
      <c r="L12" s="6">
        <v>59.289324408666381</v>
      </c>
      <c r="M12" s="6">
        <v>58.394536849453011</v>
      </c>
    </row>
    <row r="13" spans="1:16" x14ac:dyDescent="0.3">
      <c r="A13" s="2">
        <v>12</v>
      </c>
      <c r="B13" s="4" t="s">
        <v>46</v>
      </c>
      <c r="C13" s="6">
        <v>73.610008107732014</v>
      </c>
      <c r="G13" s="5">
        <f t="shared" si="0"/>
        <v>62.568506891572213</v>
      </c>
      <c r="I13" s="6"/>
      <c r="J13" s="6"/>
      <c r="K13" s="6"/>
    </row>
    <row r="14" spans="1:16" x14ac:dyDescent="0.3">
      <c r="A14" s="2">
        <v>13</v>
      </c>
      <c r="B14" s="4" t="s">
        <v>42</v>
      </c>
      <c r="C14" s="6">
        <v>73.606621255966274</v>
      </c>
      <c r="G14" s="5">
        <f t="shared" si="0"/>
        <v>62.565628067571332</v>
      </c>
    </row>
    <row r="15" spans="1:16" x14ac:dyDescent="0.3">
      <c r="A15" s="2">
        <v>14</v>
      </c>
      <c r="B15" s="1" t="s">
        <v>22</v>
      </c>
      <c r="C15" s="6">
        <v>75.047481869108182</v>
      </c>
      <c r="D15" s="6">
        <v>58.077499498957494</v>
      </c>
      <c r="G15" s="5">
        <f t="shared" si="0"/>
        <v>59.906241615629554</v>
      </c>
      <c r="H15" s="6"/>
      <c r="I15" s="6"/>
      <c r="J15" s="6"/>
      <c r="K15" s="6"/>
    </row>
    <row r="16" spans="1:16" x14ac:dyDescent="0.3">
      <c r="A16" s="2">
        <v>15</v>
      </c>
      <c r="B16" s="7" t="s">
        <v>9</v>
      </c>
      <c r="C16" s="6">
        <v>64.192374330138904</v>
      </c>
      <c r="D16" s="6">
        <v>48.973227979736869</v>
      </c>
      <c r="E16" s="6">
        <v>44.58403179102514</v>
      </c>
      <c r="G16" s="5">
        <f t="shared" si="0"/>
        <v>49.95405079861861</v>
      </c>
    </row>
    <row r="17" spans="1:12" x14ac:dyDescent="0.3">
      <c r="A17" s="2">
        <v>16</v>
      </c>
      <c r="B17" s="4" t="s">
        <v>35</v>
      </c>
      <c r="C17" s="6">
        <v>49.067677798542476</v>
      </c>
      <c r="D17" s="6">
        <v>48.982165914482593</v>
      </c>
      <c r="E17" s="6">
        <v>47.611622855587797</v>
      </c>
      <c r="G17" s="5">
        <f t="shared" si="0"/>
        <v>46.126131080060738</v>
      </c>
    </row>
    <row r="18" spans="1:12" x14ac:dyDescent="0.3">
      <c r="A18" s="2">
        <v>17</v>
      </c>
      <c r="B18" s="4" t="s">
        <v>27</v>
      </c>
      <c r="C18" s="6">
        <v>48.672776159134713</v>
      </c>
      <c r="D18" s="2">
        <f>C18*1.08</f>
        <v>52.566598251865493</v>
      </c>
      <c r="G18" s="5">
        <f t="shared" si="0"/>
        <v>45.557718484950094</v>
      </c>
    </row>
    <row r="19" spans="1:12" x14ac:dyDescent="0.3">
      <c r="A19" s="2">
        <v>18</v>
      </c>
      <c r="B19" s="4" t="s">
        <v>24</v>
      </c>
      <c r="C19" s="6">
        <v>53.456468880520056</v>
      </c>
      <c r="G19" s="5">
        <f t="shared" si="0"/>
        <v>45.437998548442046</v>
      </c>
      <c r="H19" s="6"/>
    </row>
    <row r="20" spans="1:12" x14ac:dyDescent="0.3">
      <c r="A20" s="2">
        <v>19</v>
      </c>
      <c r="B20" s="4" t="s">
        <v>36</v>
      </c>
      <c r="C20" s="6">
        <v>42.57605405024109</v>
      </c>
      <c r="G20" s="5">
        <f t="shared" si="0"/>
        <v>36.189645942704928</v>
      </c>
    </row>
    <row r="26" spans="1:12" x14ac:dyDescent="0.3">
      <c r="L26" s="6" t="s">
        <v>32</v>
      </c>
    </row>
  </sheetData>
  <sortState xmlns:xlrd2="http://schemas.microsoft.com/office/spreadsheetml/2017/richdata2" ref="B4:K20">
    <sortCondition descending="1" ref="G4:G20"/>
  </sortState>
  <phoneticPr fontId="2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Miehet</vt:lpstr>
      <vt:lpstr>Naiset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Antti Iivari</dc:creator>
  <cp:lastModifiedBy>Markus Salo</cp:lastModifiedBy>
  <cp:lastPrinted>2020-06-29T20:18:13Z</cp:lastPrinted>
  <dcterms:created xsi:type="dcterms:W3CDTF">2020-01-21T20:08:42Z</dcterms:created>
  <dcterms:modified xsi:type="dcterms:W3CDTF">2024-11-06T11:41:57Z</dcterms:modified>
</cp:coreProperties>
</file>