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ti\Documents\Urheilu\Ampumasuunnistus\Lapua Cup\"/>
    </mc:Choice>
  </mc:AlternateContent>
  <xr:revisionPtr revIDLastSave="0" documentId="13_ncr:1_{9B423F20-1FCA-490D-8CFC-2379191928C0}" xr6:coauthVersionLast="47" xr6:coauthVersionMax="47" xr10:uidLastSave="{00000000-0000-0000-0000-000000000000}"/>
  <bookViews>
    <workbookView xWindow="-108" yWindow="-108" windowWidth="23256" windowHeight="12576" tabRatio="757" activeTab="9" xr2:uid="{00000000-000D-0000-FFFF-FFFF00000000}"/>
  </bookViews>
  <sheets>
    <sheet name="Miehet YL" sheetId="1" r:id="rId1"/>
    <sheet name="Naiset YL" sheetId="2" r:id="rId2"/>
    <sheet name="H 14" sheetId="3" r:id="rId3"/>
    <sheet name="D 14" sheetId="4" r:id="rId4"/>
    <sheet name="H16" sheetId="5" r:id="rId5"/>
    <sheet name="D16" sheetId="6" r:id="rId6"/>
    <sheet name="H 18" sheetId="7" r:id="rId7"/>
    <sheet name="D 18" sheetId="8" r:id="rId8"/>
    <sheet name="H40" sheetId="11" r:id="rId9"/>
    <sheet name="D40" sheetId="12" r:id="rId10"/>
    <sheet name="H 50" sheetId="9" r:id="rId11"/>
    <sheet name="D 50" sheetId="10" r:id="rId12"/>
    <sheet name="H60" sheetId="13" r:id="rId13"/>
    <sheet name="D60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14" l="1"/>
  <c r="E1" i="13"/>
  <c r="E1" i="10"/>
  <c r="E1" i="9"/>
  <c r="E1" i="12"/>
  <c r="E1" i="11"/>
  <c r="E1" i="8"/>
  <c r="E1" i="7"/>
  <c r="E1" i="6"/>
  <c r="E1" i="5"/>
  <c r="E1" i="4"/>
  <c r="E1" i="3"/>
  <c r="E1" i="2"/>
  <c r="E1" i="1"/>
  <c r="L2" i="14"/>
  <c r="L2" i="13"/>
  <c r="L2" i="10"/>
  <c r="L2" i="9"/>
  <c r="L2" i="12"/>
  <c r="L2" i="11"/>
  <c r="L2" i="8"/>
  <c r="L2" i="7"/>
  <c r="L2" i="6"/>
  <c r="L2" i="5"/>
  <c r="L2" i="4"/>
  <c r="L2" i="3"/>
  <c r="L2" i="2"/>
  <c r="L2" i="1"/>
  <c r="L5" i="14" l="1"/>
  <c r="L6" i="14"/>
  <c r="J2" i="14"/>
  <c r="K2" i="14"/>
  <c r="L10" i="13"/>
  <c r="L13" i="13"/>
  <c r="L11" i="13"/>
  <c r="L14" i="13"/>
  <c r="L15" i="13"/>
  <c r="L16" i="13"/>
  <c r="L8" i="13"/>
  <c r="L18" i="13"/>
  <c r="L19" i="13"/>
  <c r="L20" i="13"/>
  <c r="L21" i="13"/>
  <c r="L22" i="13"/>
  <c r="L23" i="13"/>
  <c r="L12" i="13"/>
  <c r="L24" i="13"/>
  <c r="L17" i="13"/>
  <c r="L25" i="13"/>
  <c r="L26" i="13"/>
  <c r="L27" i="13"/>
  <c r="L28" i="13"/>
  <c r="L29" i="13"/>
  <c r="L30" i="13"/>
  <c r="L31" i="13"/>
  <c r="L9" i="13"/>
  <c r="L6" i="13"/>
  <c r="L7" i="13"/>
  <c r="J2" i="13"/>
  <c r="K2" i="13"/>
  <c r="J2" i="10"/>
  <c r="K2" i="10"/>
  <c r="J2" i="9"/>
  <c r="K2" i="9"/>
  <c r="L7" i="9"/>
  <c r="L5" i="9"/>
  <c r="L9" i="9"/>
  <c r="L8" i="9"/>
  <c r="L10" i="9"/>
  <c r="L12" i="9"/>
  <c r="L13" i="9"/>
  <c r="L14" i="9"/>
  <c r="L15" i="9"/>
  <c r="L16" i="9"/>
  <c r="L17" i="9"/>
  <c r="L18" i="9"/>
  <c r="L19" i="9"/>
  <c r="L20" i="9"/>
  <c r="L11" i="9"/>
  <c r="L21" i="9"/>
  <c r="L22" i="9"/>
  <c r="L23" i="9"/>
  <c r="L24" i="9"/>
  <c r="L6" i="9"/>
  <c r="J2" i="12"/>
  <c r="K2" i="12"/>
  <c r="L5" i="11"/>
  <c r="K2" i="11"/>
  <c r="J2" i="11"/>
  <c r="L7" i="8"/>
  <c r="L8" i="8"/>
  <c r="L6" i="8"/>
  <c r="L5" i="8"/>
  <c r="H2" i="8"/>
  <c r="I2" i="8"/>
  <c r="J2" i="8"/>
  <c r="K2" i="8"/>
  <c r="L6" i="7"/>
  <c r="L7" i="7"/>
  <c r="L5" i="7"/>
  <c r="J2" i="7"/>
  <c r="K2" i="7"/>
  <c r="J2" i="6"/>
  <c r="K2" i="6"/>
  <c r="L6" i="6"/>
  <c r="L7" i="6"/>
  <c r="L8" i="6"/>
  <c r="L5" i="6"/>
  <c r="L7" i="5"/>
  <c r="L8" i="5"/>
  <c r="L9" i="5"/>
  <c r="L10" i="5"/>
  <c r="L5" i="5"/>
  <c r="L11" i="5"/>
  <c r="L12" i="5"/>
  <c r="J2" i="5"/>
  <c r="K2" i="5"/>
  <c r="L6" i="5"/>
  <c r="J2" i="4"/>
  <c r="K2" i="4"/>
  <c r="I2" i="3"/>
  <c r="J2" i="3"/>
  <c r="K2" i="3"/>
  <c r="J2" i="2"/>
  <c r="K2" i="2"/>
  <c r="L10" i="2"/>
  <c r="L9" i="2"/>
  <c r="L8" i="2"/>
  <c r="L7" i="2"/>
  <c r="L6" i="2"/>
  <c r="L14" i="2"/>
  <c r="L15" i="2"/>
  <c r="L11" i="2"/>
  <c r="L13" i="2"/>
  <c r="L16" i="2"/>
  <c r="L12" i="2"/>
  <c r="L18" i="2"/>
  <c r="L17" i="2"/>
  <c r="L19" i="2"/>
  <c r="L20" i="2"/>
  <c r="L21" i="2"/>
  <c r="L22" i="2"/>
  <c r="L23" i="2"/>
  <c r="L24" i="2"/>
  <c r="L25" i="2"/>
  <c r="L26" i="2"/>
  <c r="L27" i="2"/>
  <c r="L5" i="2"/>
  <c r="L13" i="1"/>
  <c r="L12" i="1"/>
  <c r="L15" i="1"/>
  <c r="L14" i="1"/>
  <c r="L16" i="1"/>
  <c r="L17" i="1"/>
  <c r="L11" i="1"/>
  <c r="L18" i="1"/>
  <c r="L20" i="1"/>
  <c r="L19" i="1"/>
  <c r="L23" i="1"/>
  <c r="L22" i="1"/>
  <c r="L21" i="1"/>
  <c r="L24" i="1"/>
  <c r="L25" i="1"/>
  <c r="L26" i="1"/>
  <c r="L27" i="1"/>
  <c r="L29" i="1"/>
  <c r="L28" i="1"/>
  <c r="L30" i="1"/>
  <c r="L31" i="1"/>
  <c r="L32" i="1"/>
  <c r="L33" i="1"/>
  <c r="L34" i="1"/>
  <c r="L35" i="1"/>
  <c r="L36" i="1"/>
  <c r="L10" i="1"/>
  <c r="L9" i="1"/>
  <c r="L7" i="1"/>
  <c r="L8" i="1"/>
  <c r="L5" i="1"/>
  <c r="L6" i="1"/>
  <c r="J2" i="1"/>
  <c r="K2" i="1"/>
  <c r="L6" i="12"/>
  <c r="L7" i="12"/>
  <c r="L8" i="12"/>
  <c r="L5" i="12"/>
  <c r="L8" i="11"/>
  <c r="L9" i="11"/>
  <c r="L6" i="11"/>
  <c r="L10" i="11"/>
  <c r="L11" i="11"/>
  <c r="L12" i="11"/>
  <c r="L13" i="11"/>
  <c r="L14" i="11"/>
  <c r="L16" i="11"/>
  <c r="L17" i="11"/>
  <c r="L18" i="11"/>
  <c r="L19" i="11"/>
  <c r="L20" i="11"/>
  <c r="L15" i="11"/>
  <c r="L7" i="11"/>
  <c r="L6" i="10"/>
  <c r="L9" i="10"/>
  <c r="L10" i="10"/>
  <c r="L7" i="10"/>
  <c r="L8" i="10"/>
  <c r="L5" i="10"/>
  <c r="L5" i="13"/>
  <c r="L9" i="4"/>
  <c r="L5" i="4"/>
  <c r="L10" i="3"/>
  <c r="L6" i="3"/>
  <c r="L7" i="3"/>
  <c r="L8" i="3"/>
  <c r="L9" i="3"/>
  <c r="L11" i="3"/>
  <c r="L12" i="3"/>
  <c r="L7" i="4"/>
  <c r="L8" i="4"/>
  <c r="L6" i="4"/>
  <c r="L5" i="3"/>
  <c r="H2" i="7"/>
  <c r="I2" i="7"/>
  <c r="H2" i="6"/>
  <c r="I2" i="6"/>
  <c r="H2" i="5"/>
  <c r="I2" i="5"/>
  <c r="I2" i="4"/>
  <c r="I2" i="14"/>
  <c r="H2" i="10"/>
  <c r="I2" i="10"/>
  <c r="I2" i="12"/>
  <c r="I2" i="13"/>
  <c r="I2" i="9"/>
  <c r="I2" i="11"/>
  <c r="I2" i="1"/>
  <c r="I2" i="2"/>
  <c r="H2" i="4"/>
  <c r="H2" i="14"/>
  <c r="H2" i="12"/>
  <c r="H2" i="3"/>
  <c r="H2" i="13"/>
  <c r="H2" i="9"/>
  <c r="H2" i="11"/>
  <c r="H2" i="1"/>
  <c r="H2" i="2"/>
  <c r="F2" i="4"/>
  <c r="G2" i="4"/>
  <c r="G2" i="5"/>
  <c r="F2" i="6"/>
  <c r="G2" i="6"/>
  <c r="F2" i="12"/>
  <c r="G2" i="12"/>
  <c r="F2" i="9"/>
  <c r="G2" i="9"/>
  <c r="F2" i="13"/>
  <c r="G2" i="13"/>
  <c r="F2" i="14"/>
  <c r="G2" i="14"/>
  <c r="F2" i="7"/>
  <c r="G2" i="7"/>
  <c r="F2" i="10"/>
  <c r="G2" i="10"/>
  <c r="F2" i="3"/>
  <c r="G2" i="3"/>
  <c r="F2" i="8"/>
  <c r="G2" i="8"/>
  <c r="F2" i="5"/>
  <c r="F2" i="2"/>
  <c r="G2" i="2"/>
  <c r="F2" i="11"/>
  <c r="G2" i="11"/>
  <c r="F2" i="1"/>
  <c r="G2" i="1"/>
  <c r="D2" i="14"/>
  <c r="E2" i="14"/>
  <c r="D2" i="13"/>
  <c r="E2" i="13"/>
  <c r="D2" i="10"/>
  <c r="E2" i="10"/>
  <c r="D2" i="9"/>
  <c r="E2" i="9"/>
  <c r="D2" i="12"/>
  <c r="E2" i="12"/>
  <c r="D2" i="11"/>
  <c r="E2" i="11"/>
  <c r="D2" i="8"/>
  <c r="E2" i="8"/>
  <c r="D2" i="7"/>
  <c r="E2" i="7"/>
  <c r="D2" i="6"/>
  <c r="E2" i="6"/>
  <c r="D2" i="5"/>
  <c r="E2" i="5"/>
  <c r="D2" i="4"/>
  <c r="E2" i="4"/>
  <c r="D2" i="3"/>
  <c r="E2" i="3"/>
  <c r="D2" i="2"/>
  <c r="E2" i="2"/>
  <c r="D2" i="1"/>
  <c r="E2" i="1"/>
  <c r="C2" i="3"/>
  <c r="C2" i="4"/>
  <c r="C2" i="9"/>
  <c r="C2" i="8"/>
  <c r="C2" i="2"/>
  <c r="C2" i="1" l="1"/>
  <c r="C2" i="14" l="1"/>
  <c r="C2" i="13"/>
  <c r="C2" i="10"/>
  <c r="C2" i="12"/>
  <c r="C2" i="11"/>
  <c r="C2" i="7"/>
  <c r="C2" i="6"/>
  <c r="C2" i="5"/>
</calcChain>
</file>

<file path=xl/sharedStrings.xml><?xml version="1.0" encoding="utf-8"?>
<sst xmlns="http://schemas.openxmlformats.org/spreadsheetml/2006/main" count="534" uniqueCount="223">
  <si>
    <t>Nimi</t>
  </si>
  <si>
    <t>yht.</t>
  </si>
  <si>
    <t>Antti Iivari</t>
  </si>
  <si>
    <t>Markus Salo</t>
  </si>
  <si>
    <t>Caroline Sandelin</t>
  </si>
  <si>
    <t>Dan Snåre</t>
  </si>
  <si>
    <t>1.</t>
  </si>
  <si>
    <t>6.</t>
  </si>
  <si>
    <t>7.</t>
  </si>
  <si>
    <t>2.</t>
  </si>
  <si>
    <t>3.</t>
  </si>
  <si>
    <t>4.</t>
  </si>
  <si>
    <t>5.</t>
  </si>
  <si>
    <t>8.</t>
  </si>
  <si>
    <t>Marie Fred</t>
  </si>
  <si>
    <t>Esa Kangasmäki</t>
  </si>
  <si>
    <t>Iiris Karppi</t>
  </si>
  <si>
    <t>Henriikka Hölsö</t>
  </si>
  <si>
    <t>Suorituksia:</t>
  </si>
  <si>
    <t>Suorituksia</t>
  </si>
  <si>
    <t>osallistuja ka</t>
  </si>
  <si>
    <t>Niko Latva</t>
  </si>
  <si>
    <t>Katariina Nurmo</t>
  </si>
  <si>
    <t>Leif Haajanen</t>
  </si>
  <si>
    <t>Ilpo Toikkanen</t>
  </si>
  <si>
    <t>13.5 Sumiainen</t>
  </si>
  <si>
    <t>Tommy Haglund</t>
  </si>
  <si>
    <t>Jesse Lifflander</t>
  </si>
  <si>
    <t>Nella Keskinen</t>
  </si>
  <si>
    <t>Pontus Fred</t>
  </si>
  <si>
    <t>Susanna Karppi</t>
  </si>
  <si>
    <t>Jori Arrakoski</t>
  </si>
  <si>
    <t xml:space="preserve">1. </t>
  </si>
  <si>
    <t>Ulla Soininen</t>
  </si>
  <si>
    <t>Tapio Perä</t>
  </si>
  <si>
    <t>Sofia Joronen</t>
  </si>
  <si>
    <t>Lapua-Cup 2022 MIEHET YL</t>
  </si>
  <si>
    <t>Lapua-cup 2022 NAISET</t>
  </si>
  <si>
    <t>Mari Tuokko</t>
  </si>
  <si>
    <t>Lapua-Cup 2022 D 40</t>
  </si>
  <si>
    <t>Lapua-Cup 2022 D 60</t>
  </si>
  <si>
    <t>Lapua-Cup 2022 H 14</t>
  </si>
  <si>
    <t>Henri Sirkka</t>
  </si>
  <si>
    <t>Lauri Sirkka</t>
  </si>
  <si>
    <t>Lapua-Cup 2022 H 16</t>
  </si>
  <si>
    <t>Kasperi Savolainen</t>
  </si>
  <si>
    <t>Petja Ylikylä</t>
  </si>
  <si>
    <t>Lapua-Cup 2022 H 40</t>
  </si>
  <si>
    <t>Juha-Pekka Sirkka</t>
  </si>
  <si>
    <t>Esa Savolainen</t>
  </si>
  <si>
    <t>Lapua-Cup 2022 H 50</t>
  </si>
  <si>
    <t>Timo Korhonen</t>
  </si>
  <si>
    <t>Hans Wickblom</t>
  </si>
  <si>
    <t>Antti Soininen</t>
  </si>
  <si>
    <t>Lapua-Cup 2022 H 60</t>
  </si>
  <si>
    <t>Lapua-Cup 2022 D 14</t>
  </si>
  <si>
    <t>Lapua-Cup 2022 D 16</t>
  </si>
  <si>
    <t>Lapua-Cup 2022 H 18</t>
  </si>
  <si>
    <t>Lapua-Cup 2022 D 18</t>
  </si>
  <si>
    <t>Lapua-Cup 2022 D 50</t>
  </si>
  <si>
    <t>14.5 Sumiainen</t>
  </si>
  <si>
    <t>Eetu Muhonen</t>
  </si>
  <si>
    <t>Elmeri Lång</t>
  </si>
  <si>
    <t>Sisu Soininen</t>
  </si>
  <si>
    <t>Otto Konttinen</t>
  </si>
  <si>
    <t>Aatu Muhonen</t>
  </si>
  <si>
    <t>Tommi Oksanen</t>
  </si>
  <si>
    <t xml:space="preserve">5. </t>
  </si>
  <si>
    <t xml:space="preserve">6. </t>
  </si>
  <si>
    <t>Timo Salonen</t>
  </si>
  <si>
    <t>13.5 Sumiainen (sprintti)</t>
  </si>
  <si>
    <t>14.5 Sumiainen (lyhennetty normaalimatka)</t>
  </si>
  <si>
    <t>21.5 Tuusula (SM-massa)</t>
  </si>
  <si>
    <t>20.5 Tuusula (SM-sprintti)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</si>
  <si>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</si>
  <si>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</si>
  <si>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</si>
  <si>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</si>
  <si>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</si>
  <si>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</si>
  <si>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</si>
  <si>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</si>
  <si>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</si>
  <si>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</si>
  <si>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</si>
  <si>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Johan Ek-Larsson</t>
  </si>
  <si>
    <t>Samu Heiska</t>
  </si>
  <si>
    <t>Joona Huila</t>
  </si>
  <si>
    <t>Anders Englid</t>
  </si>
  <si>
    <t>Martin Jansson</t>
  </si>
  <si>
    <t>Johan Runesson</t>
  </si>
  <si>
    <t>Valtteri Rantala</t>
  </si>
  <si>
    <t>Robert Johansson</t>
  </si>
  <si>
    <t>Jani Mikkonen</t>
  </si>
  <si>
    <t>Samuel Suomalainen</t>
  </si>
  <si>
    <t>Jarkko Rajala</t>
  </si>
  <si>
    <t>Teppo Pellivirta</t>
  </si>
  <si>
    <t>Waldemar von Frenckell</t>
  </si>
  <si>
    <t>Eetu Petrelius</t>
  </si>
  <si>
    <t>Jaakko Ranta</t>
  </si>
  <si>
    <t>Mikko Välivirta</t>
  </si>
  <si>
    <t>James Turton</t>
  </si>
  <si>
    <t>20.</t>
  </si>
  <si>
    <t>21.</t>
  </si>
  <si>
    <t>22.</t>
  </si>
  <si>
    <t>23.</t>
  </si>
  <si>
    <t>24.</t>
  </si>
  <si>
    <t>25.</t>
  </si>
  <si>
    <t>26.</t>
  </si>
  <si>
    <t>Teppo Pellinen</t>
  </si>
  <si>
    <t>Joni Tenhunen</t>
  </si>
  <si>
    <t>Andreas Fredriksson</t>
  </si>
  <si>
    <t>Ossi Autio</t>
  </si>
  <si>
    <t>Wilhelm von Frenckell</t>
  </si>
  <si>
    <t>Otto von Frenckell</t>
  </si>
  <si>
    <t>Jukka Salo</t>
  </si>
  <si>
    <t>Björn Borg</t>
  </si>
  <si>
    <t>Topias Zerni</t>
  </si>
  <si>
    <t>Patrik Johansson</t>
  </si>
  <si>
    <t>Erkka Petrelius</t>
  </si>
  <si>
    <t>Karin Stenback</t>
  </si>
  <si>
    <t>Hilda Kukonlehto</t>
  </si>
  <si>
    <t>Nina Hallor</t>
  </si>
  <si>
    <t>Pernilla Sirviö</t>
  </si>
  <si>
    <t>Julia Davidsson</t>
  </si>
  <si>
    <t>Terese Herlin</t>
  </si>
  <si>
    <t>Linda Lönnberg</t>
  </si>
  <si>
    <t>Rafaela von Frenckell</t>
  </si>
  <si>
    <t>Jutta Nurminen</t>
  </si>
  <si>
    <t>Kirsi Putila</t>
  </si>
  <si>
    <t>Helen Hanstock</t>
  </si>
  <si>
    <t>Tarja Klemetti</t>
  </si>
  <si>
    <t>Eija Hauhia</t>
  </si>
  <si>
    <t>Enni Petrelius</t>
  </si>
  <si>
    <t>Pauliina Nurmo</t>
  </si>
  <si>
    <t>Alma Laukkanen</t>
  </si>
  <si>
    <t>Aino Koskela</t>
  </si>
  <si>
    <t>Aino Koskinen</t>
  </si>
  <si>
    <t>Linnea Pohjola</t>
  </si>
  <si>
    <t>Johan Hagströmer</t>
  </si>
  <si>
    <t>Satu Rautiainen</t>
  </si>
  <si>
    <t>Wilma Arrakoski</t>
  </si>
  <si>
    <t>Rauno Hakala</t>
  </si>
  <si>
    <t>Kari Rauhamaa</t>
  </si>
  <si>
    <t>Pasi Koistinen</t>
  </si>
  <si>
    <t>Tor-Björn Wiklund</t>
  </si>
  <si>
    <t>Ari Kosunen</t>
  </si>
  <si>
    <t>Teemu Hauhia</t>
  </si>
  <si>
    <t>Hans Mandahl</t>
  </si>
  <si>
    <t xml:space="preserve">8. </t>
  </si>
  <si>
    <t xml:space="preserve">9. </t>
  </si>
  <si>
    <t xml:space="preserve">10. </t>
  </si>
  <si>
    <t xml:space="preserve">12. </t>
  </si>
  <si>
    <t xml:space="preserve">13. </t>
  </si>
  <si>
    <t>Harri Henttonen</t>
  </si>
  <si>
    <t>Raimo Hyyryläinen</t>
  </si>
  <si>
    <t>Antti Multala</t>
  </si>
  <si>
    <t>Henning Nynäs</t>
  </si>
  <si>
    <t>Markku Niemelä</t>
  </si>
  <si>
    <t>Unto Virkkula</t>
  </si>
  <si>
    <t>Kari Kuokkanen</t>
  </si>
  <si>
    <t>Minea Näsi</t>
  </si>
  <si>
    <t>Maija Rajala</t>
  </si>
  <si>
    <t>Saara Saranpää</t>
  </si>
  <si>
    <t>Aleksi Hauhia</t>
  </si>
  <si>
    <t>Ulrika Haajanen</t>
  </si>
  <si>
    <t>29.5 Kärkölä (Resul SM)</t>
  </si>
  <si>
    <t>27.</t>
  </si>
  <si>
    <t>Susan Humppi</t>
  </si>
  <si>
    <t>Satu Salokannel</t>
  </si>
  <si>
    <t>Tiina Laitinen</t>
  </si>
  <si>
    <t>Roope Ruuhiala</t>
  </si>
  <si>
    <t>28.</t>
  </si>
  <si>
    <t>Henry Holm</t>
  </si>
  <si>
    <t>Lauri Lindberg</t>
  </si>
  <si>
    <t>Isto Hyyryläinen</t>
  </si>
  <si>
    <t>Pasi Saastamoinen</t>
  </si>
  <si>
    <t>Yrjö Uusivirta</t>
  </si>
  <si>
    <t>Jussi Borgenström</t>
  </si>
  <si>
    <t>Esa Pylvänäinen</t>
  </si>
  <si>
    <t>Klaus Sellman</t>
  </si>
  <si>
    <t>Tero Kynäslahti</t>
  </si>
  <si>
    <t>Veli-Matti Kesälahti</t>
  </si>
  <si>
    <t>Mika Ruuhiala</t>
  </si>
  <si>
    <t>Lasse Varjonen</t>
  </si>
  <si>
    <t>Markku Ruohonen</t>
  </si>
  <si>
    <t>Risto Juvonen</t>
  </si>
  <si>
    <t>Tapio Vuolle</t>
  </si>
  <si>
    <t>Veikko Långström</t>
  </si>
  <si>
    <t>Hannu Lähteenmäki</t>
  </si>
  <si>
    <t>10.7 Närpiö (sprintti)</t>
  </si>
  <si>
    <t>9.7 Kauhajoki (lyhennetty normaalimatka)</t>
  </si>
  <si>
    <t>29.</t>
  </si>
  <si>
    <t>Mikko Hölsö</t>
  </si>
  <si>
    <t>30.</t>
  </si>
  <si>
    <t>Matti Vainionpää</t>
  </si>
  <si>
    <t>Marjaana Nurmo</t>
  </si>
  <si>
    <t>Konsta Kalliomäki</t>
  </si>
  <si>
    <t>Kerttu Rajala</t>
  </si>
  <si>
    <t>Olavi Nurmo</t>
  </si>
  <si>
    <t>Karl Lindblom</t>
  </si>
  <si>
    <t>Juho Karhunen</t>
  </si>
  <si>
    <t xml:space="preserve">3. </t>
  </si>
  <si>
    <t>Teemu Pajuranta</t>
  </si>
  <si>
    <t>Ari Ylihärsilä</t>
  </si>
  <si>
    <t>Arto Ylihärsilä</t>
  </si>
  <si>
    <t>Tapio Karppi</t>
  </si>
  <si>
    <t>Pekka Lammi</t>
  </si>
  <si>
    <t>Keijo Kuntola</t>
  </si>
  <si>
    <t>Inez Sandberg</t>
  </si>
  <si>
    <t>Elsa Lindblom</t>
  </si>
  <si>
    <t>31.</t>
  </si>
  <si>
    <t>Jarno Kallio-Könnö</t>
  </si>
  <si>
    <t>32.</t>
  </si>
  <si>
    <t>Severi Hölsö</t>
  </si>
  <si>
    <t>Manu Ylihärsilä</t>
  </si>
  <si>
    <t>22.7 Loimaa (sprintti)</t>
  </si>
  <si>
    <t>24.7 Köyliö (sprintti)</t>
  </si>
  <si>
    <t>Terttu Uusitalo</t>
  </si>
  <si>
    <t>Sofie von Frenckell</t>
  </si>
  <si>
    <t>Mikko Kankare</t>
  </si>
  <si>
    <t>Tiina Karvonen</t>
  </si>
  <si>
    <t>Oxana Tenhunen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</si>
</sst>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3.5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0" xfId="0" applyFont="1" applyFill="1" applyAlignment="1">
      <alignment vertical="center"/>
    </xf>
    <xf numFmtId="0" fontId="5" fillId="2" borderId="0" xfId="0" applyFont="1" applyFill="1" applyAlignment="1">
      <alignment horizontal="right" vertical="top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left" vertical="top"/>
    </xf>
    <xf numFmtId="0" fontId="0" fillId="2" borderId="0" xfId="0" applyFill="1"/>
    <xf numFmtId="0" fontId="0" fillId="2" borderId="0" xfId="0" applyFill="1" applyAlignment="1">
      <alignment vertical="top"/>
    </xf>
  </cellXfs>
  <cellStyles count="1">
    <cellStyle name="Normaali" xfId="0" builtinId="0"/>
  </cellStyles>
  <dxfs count="0"/>
  <tableStyles count="1" defaultTableStyle="TableStyleMedium2" defaultPivotStyle="PivotStyleLight16">
    <tableStyle name="Invisible" pivot="0" table="0" count="0" xr9:uid="{B7B978D1-FD4C-420E-AD1E-8557BBCC773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2" sqref="L2"/>
    </sheetView>
  </sheetViews>
  <sheetFormatPr defaultColWidth="8.88671875" defaultRowHeight="14.4"/>
  <cols>
    <col min="1" max="1" width="3.5546875" style="1" bestFit="1" customWidth="1"/>
    <col min="2" max="2" width="24.88671875" style="1" bestFit="1" customWidth="1"/>
    <col min="3" max="3" width="10.109375" style="1" bestFit="1" customWidth="1"/>
    <col min="4" max="4" width="12" style="1" customWidth="1"/>
    <col min="5" max="8" width="11.109375" style="1" customWidth="1"/>
    <col min="9" max="11" width="11.44140625" style="1" customWidth="1"/>
    <col min="12" max="12" width="8.88671875" style="3"/>
    <col min="13" max="16384" width="8.88671875" style="1"/>
  </cols>
  <sheetData>
    <row r="1" spans="1:12">
      <c r="B1" s="1" t="s">
        <v>36</v>
      </c>
      <c r="D1" s="3" t="s">
        <v>18</v>
      </c>
      <c r="E1" s="1">
        <f>COUNTA(C5:K56)</f>
        <v>85</v>
      </c>
      <c r="L1" s="3" t="s">
        <v>20</v>
      </c>
    </row>
    <row r="2" spans="1:12">
      <c r="B2" s="1" t="s">
        <v>19</v>
      </c>
      <c r="C2" s="1">
        <f t="shared" ref="C2:K2" si="0">COUNTA(C5:C50)</f>
        <v>6</v>
      </c>
      <c r="D2" s="1">
        <f t="shared" si="0"/>
        <v>6</v>
      </c>
      <c r="E2" s="1">
        <f t="shared" si="0"/>
        <v>24</v>
      </c>
      <c r="F2" s="1">
        <f t="shared" si="0"/>
        <v>17</v>
      </c>
      <c r="G2" s="1">
        <f t="shared" si="0"/>
        <v>9</v>
      </c>
      <c r="H2" s="1">
        <f t="shared" si="0"/>
        <v>6</v>
      </c>
      <c r="I2" s="1">
        <f t="shared" si="0"/>
        <v>7</v>
      </c>
      <c r="J2" s="1">
        <f t="shared" si="0"/>
        <v>5</v>
      </c>
      <c r="K2" s="1">
        <f t="shared" si="0"/>
        <v>5</v>
      </c>
      <c r="L2" s="3">
        <f>AVERAGE(C2:K2)</f>
        <v>9.4444444444444446</v>
      </c>
    </row>
    <row r="4" spans="1:12" s="2" customFormat="1" ht="72">
      <c r="B4" s="2" t="s">
        <v>0</v>
      </c>
      <c r="C4" s="2" t="s">
        <v>70</v>
      </c>
      <c r="D4" s="2" t="s">
        <v>71</v>
      </c>
      <c r="E4" s="2" t="s">
        <v>73</v>
      </c>
      <c r="F4" s="2" t="s">
        <v>72</v>
      </c>
      <c r="G4" s="10" t="s">
        <v>166</v>
      </c>
      <c r="H4" s="10" t="s">
        <v>191</v>
      </c>
      <c r="I4" s="10" t="s">
        <v>190</v>
      </c>
      <c r="J4" s="10" t="s">
        <v>216</v>
      </c>
      <c r="K4" s="10" t="s">
        <v>217</v>
      </c>
      <c r="L4" s="4" t="s">
        <v>1</v>
      </c>
    </row>
    <row r="5" spans="1:12">
      <c r="A5" s="1" t="s">
        <v>6</v>
      </c>
      <c r="B5" s="11" t="s">
        <v>2</v>
      </c>
      <c r="C5" s="19">
        <v>25</v>
      </c>
      <c r="D5" s="16">
        <v>30</v>
      </c>
      <c r="E5" s="16">
        <v>27</v>
      </c>
      <c r="F5" s="20">
        <v>27</v>
      </c>
      <c r="G5" s="16">
        <v>30</v>
      </c>
      <c r="H5" s="20">
        <v>27</v>
      </c>
      <c r="I5" s="20">
        <v>27</v>
      </c>
      <c r="J5" s="17">
        <v>30</v>
      </c>
      <c r="K5" s="17">
        <v>30</v>
      </c>
      <c r="L5" s="3">
        <f>SUM(D5,G5,J5,K5,E5)</f>
        <v>147</v>
      </c>
    </row>
    <row r="6" spans="1:12">
      <c r="A6" s="1" t="s">
        <v>9</v>
      </c>
      <c r="B6" s="11" t="s">
        <v>46</v>
      </c>
      <c r="C6" s="16">
        <v>30</v>
      </c>
      <c r="D6" s="16"/>
      <c r="E6" s="16">
        <v>30</v>
      </c>
      <c r="F6" s="19">
        <v>25</v>
      </c>
      <c r="G6" s="16">
        <v>27</v>
      </c>
      <c r="H6" s="16"/>
      <c r="I6" s="17">
        <v>30</v>
      </c>
      <c r="J6" s="19">
        <v>25</v>
      </c>
      <c r="K6" s="17">
        <v>27</v>
      </c>
      <c r="L6" s="3">
        <f>SUM(C6,E6,I6,G6,K6)</f>
        <v>144</v>
      </c>
    </row>
    <row r="7" spans="1:12">
      <c r="A7" s="1" t="s">
        <v>10</v>
      </c>
      <c r="B7" s="1" t="s">
        <v>3</v>
      </c>
      <c r="C7" s="17">
        <v>23</v>
      </c>
      <c r="D7" s="16">
        <v>27</v>
      </c>
      <c r="E7" s="20">
        <v>14</v>
      </c>
      <c r="F7" s="20">
        <v>16</v>
      </c>
      <c r="G7" s="20">
        <v>23</v>
      </c>
      <c r="H7" s="16">
        <v>24</v>
      </c>
      <c r="I7" s="16">
        <v>24</v>
      </c>
      <c r="J7" s="16"/>
      <c r="K7" s="16">
        <v>25</v>
      </c>
      <c r="L7" s="3">
        <f>SUM(D7,K7,H7,I7,C7)</f>
        <v>123</v>
      </c>
    </row>
    <row r="8" spans="1:12">
      <c r="A8" s="1" t="s">
        <v>11</v>
      </c>
      <c r="B8" s="11" t="s">
        <v>21</v>
      </c>
      <c r="C8" s="16">
        <v>24</v>
      </c>
      <c r="D8" s="17">
        <v>25</v>
      </c>
      <c r="E8" s="20">
        <v>16</v>
      </c>
      <c r="F8" s="20">
        <v>20</v>
      </c>
      <c r="G8" s="17">
        <v>25</v>
      </c>
      <c r="H8" s="17">
        <v>23</v>
      </c>
      <c r="I8" s="17">
        <v>24</v>
      </c>
      <c r="J8" s="17"/>
      <c r="K8" s="17"/>
      <c r="L8" s="3">
        <f>SUM(D8,G8,C8,I8,H8)</f>
        <v>121</v>
      </c>
    </row>
    <row r="9" spans="1:12">
      <c r="A9" s="1" t="s">
        <v>12</v>
      </c>
      <c r="B9" s="11" t="s">
        <v>23</v>
      </c>
      <c r="C9" s="16">
        <v>22</v>
      </c>
      <c r="D9" s="16">
        <v>22</v>
      </c>
      <c r="E9" s="16"/>
      <c r="F9" s="16"/>
      <c r="G9" s="20">
        <v>21</v>
      </c>
      <c r="H9" s="16">
        <v>22</v>
      </c>
      <c r="I9" s="20">
        <v>22</v>
      </c>
      <c r="J9" s="16">
        <v>24</v>
      </c>
      <c r="K9" s="16">
        <v>23</v>
      </c>
      <c r="L9" s="3">
        <f>SUM(J9,K9,C9,D9,H9)</f>
        <v>113</v>
      </c>
    </row>
    <row r="10" spans="1:12">
      <c r="A10" s="1" t="s">
        <v>7</v>
      </c>
      <c r="B10" s="11" t="s">
        <v>34</v>
      </c>
      <c r="C10" s="16">
        <v>27</v>
      </c>
      <c r="D10" s="16">
        <v>23</v>
      </c>
      <c r="E10" s="16">
        <v>17</v>
      </c>
      <c r="F10" s="16">
        <v>17</v>
      </c>
      <c r="G10" s="16">
        <v>24</v>
      </c>
      <c r="H10" s="16"/>
      <c r="I10" s="17"/>
      <c r="J10" s="17"/>
      <c r="K10" s="17"/>
      <c r="L10" s="3">
        <f t="shared" ref="L10:L36" si="1">SUM(C10:K10)</f>
        <v>108</v>
      </c>
    </row>
    <row r="11" spans="1:12">
      <c r="A11" s="1" t="s">
        <v>8</v>
      </c>
      <c r="B11" s="11" t="s">
        <v>97</v>
      </c>
      <c r="C11" s="16"/>
      <c r="D11" s="16"/>
      <c r="E11" s="16">
        <v>8</v>
      </c>
      <c r="F11" s="16">
        <v>13</v>
      </c>
      <c r="G11" s="16">
        <v>20</v>
      </c>
      <c r="H11" s="16"/>
      <c r="I11" s="16"/>
      <c r="J11" s="16">
        <v>23</v>
      </c>
      <c r="K11" s="16">
        <v>24</v>
      </c>
      <c r="L11" s="3">
        <f t="shared" si="1"/>
        <v>88</v>
      </c>
    </row>
    <row r="12" spans="1:12">
      <c r="A12" s="1" t="s">
        <v>13</v>
      </c>
      <c r="B12" s="11" t="s">
        <v>87</v>
      </c>
      <c r="C12" s="16"/>
      <c r="D12" s="16"/>
      <c r="E12" s="16">
        <v>23</v>
      </c>
      <c r="F12" s="16">
        <v>21</v>
      </c>
      <c r="G12" s="16"/>
      <c r="H12" s="16"/>
      <c r="I12" s="16"/>
      <c r="J12" s="16">
        <v>27</v>
      </c>
      <c r="K12" s="16"/>
      <c r="L12" s="3">
        <f t="shared" si="1"/>
        <v>71</v>
      </c>
    </row>
    <row r="13" spans="1:12">
      <c r="A13" s="1" t="s">
        <v>74</v>
      </c>
      <c r="B13" s="11" t="s">
        <v>85</v>
      </c>
      <c r="C13" s="16"/>
      <c r="D13" s="16"/>
      <c r="E13" s="16">
        <v>25</v>
      </c>
      <c r="F13" s="16">
        <v>30</v>
      </c>
      <c r="G13" s="16"/>
      <c r="H13" s="16"/>
      <c r="I13" s="17"/>
      <c r="J13" s="17"/>
      <c r="K13" s="17"/>
      <c r="L13" s="3">
        <f t="shared" si="1"/>
        <v>55</v>
      </c>
    </row>
    <row r="14" spans="1:12">
      <c r="A14" s="1" t="s">
        <v>75</v>
      </c>
      <c r="B14" s="11" t="s">
        <v>90</v>
      </c>
      <c r="C14" s="16"/>
      <c r="D14" s="16"/>
      <c r="E14" s="16">
        <v>20</v>
      </c>
      <c r="F14" s="16">
        <v>24</v>
      </c>
      <c r="G14" s="16"/>
      <c r="H14" s="16"/>
      <c r="I14" s="17"/>
      <c r="J14" s="17"/>
      <c r="K14" s="17"/>
      <c r="L14" s="3">
        <f t="shared" si="1"/>
        <v>44</v>
      </c>
    </row>
    <row r="15" spans="1:12">
      <c r="A15" s="1" t="s">
        <v>76</v>
      </c>
      <c r="B15" s="11" t="s">
        <v>89</v>
      </c>
      <c r="C15" s="16"/>
      <c r="D15" s="16"/>
      <c r="E15" s="16">
        <v>21</v>
      </c>
      <c r="F15" s="16">
        <v>23</v>
      </c>
      <c r="G15" s="16"/>
      <c r="H15" s="16"/>
      <c r="I15" s="17"/>
      <c r="J15" s="17"/>
      <c r="K15" s="17"/>
      <c r="L15" s="3">
        <f t="shared" si="1"/>
        <v>44</v>
      </c>
    </row>
    <row r="16" spans="1:12">
      <c r="A16" s="1" t="s">
        <v>77</v>
      </c>
      <c r="B16" s="11" t="s">
        <v>88</v>
      </c>
      <c r="C16" s="16"/>
      <c r="D16" s="16"/>
      <c r="E16" s="16">
        <v>22</v>
      </c>
      <c r="F16" s="16">
        <v>19</v>
      </c>
      <c r="G16" s="16"/>
      <c r="H16" s="16"/>
      <c r="I16" s="16"/>
      <c r="J16" s="16"/>
      <c r="K16" s="16"/>
      <c r="L16" s="3">
        <f t="shared" si="1"/>
        <v>41</v>
      </c>
    </row>
    <row r="17" spans="1:12">
      <c r="A17" s="1" t="s">
        <v>77</v>
      </c>
      <c r="B17" s="1" t="s">
        <v>91</v>
      </c>
      <c r="C17" s="16"/>
      <c r="D17" s="16"/>
      <c r="E17" s="16">
        <v>19</v>
      </c>
      <c r="F17" s="16">
        <v>22</v>
      </c>
      <c r="G17" s="16"/>
      <c r="H17" s="16"/>
      <c r="I17" s="16"/>
      <c r="J17" s="16"/>
      <c r="K17" s="16"/>
      <c r="L17" s="3">
        <f t="shared" si="1"/>
        <v>41</v>
      </c>
    </row>
    <row r="18" spans="1:12">
      <c r="A18" s="1" t="s">
        <v>79</v>
      </c>
      <c r="B18" s="1" t="s">
        <v>139</v>
      </c>
      <c r="C18" s="16"/>
      <c r="D18" s="16"/>
      <c r="E18" s="16">
        <v>18</v>
      </c>
      <c r="F18" s="16">
        <v>18</v>
      </c>
      <c r="G18" s="16"/>
      <c r="H18" s="16"/>
      <c r="I18" s="16"/>
      <c r="J18" s="16"/>
      <c r="K18" s="16"/>
      <c r="L18" s="3">
        <f t="shared" si="1"/>
        <v>36</v>
      </c>
    </row>
    <row r="19" spans="1:12">
      <c r="A19" s="1" t="s">
        <v>80</v>
      </c>
      <c r="B19" s="1" t="s">
        <v>193</v>
      </c>
      <c r="C19" s="16"/>
      <c r="D19" s="16"/>
      <c r="E19" s="16"/>
      <c r="F19" s="16"/>
      <c r="G19" s="16"/>
      <c r="H19" s="16">
        <v>30</v>
      </c>
      <c r="I19" s="16"/>
      <c r="J19" s="16"/>
      <c r="K19" s="16"/>
      <c r="L19" s="3">
        <f t="shared" si="1"/>
        <v>30</v>
      </c>
    </row>
    <row r="20" spans="1:12">
      <c r="A20" s="1" t="s">
        <v>81</v>
      </c>
      <c r="B20" s="11" t="s">
        <v>92</v>
      </c>
      <c r="C20" s="16"/>
      <c r="D20" s="16"/>
      <c r="E20" s="16">
        <v>15</v>
      </c>
      <c r="F20" s="16">
        <v>15</v>
      </c>
      <c r="G20" s="16"/>
      <c r="H20" s="16"/>
      <c r="I20" s="16"/>
      <c r="J20" s="16"/>
      <c r="K20" s="16"/>
      <c r="L20" s="3">
        <f t="shared" si="1"/>
        <v>30</v>
      </c>
    </row>
    <row r="21" spans="1:12">
      <c r="A21" s="1" t="s">
        <v>82</v>
      </c>
      <c r="B21" s="1" t="s">
        <v>212</v>
      </c>
      <c r="C21" s="16"/>
      <c r="D21" s="16"/>
      <c r="E21" s="16"/>
      <c r="F21" s="16"/>
      <c r="G21" s="16"/>
      <c r="H21" s="16"/>
      <c r="I21" s="16">
        <v>25</v>
      </c>
      <c r="J21" s="16"/>
      <c r="K21" s="16"/>
      <c r="L21" s="3">
        <f t="shared" si="1"/>
        <v>25</v>
      </c>
    </row>
    <row r="22" spans="1:12">
      <c r="A22" s="1" t="s">
        <v>82</v>
      </c>
      <c r="B22" s="1" t="s">
        <v>195</v>
      </c>
      <c r="C22" s="16"/>
      <c r="D22" s="16"/>
      <c r="E22" s="16"/>
      <c r="F22" s="16"/>
      <c r="G22" s="16"/>
      <c r="H22" s="16">
        <v>25</v>
      </c>
      <c r="I22" s="16"/>
      <c r="J22" s="16"/>
      <c r="K22" s="16"/>
      <c r="L22" s="3">
        <f t="shared" si="1"/>
        <v>25</v>
      </c>
    </row>
    <row r="23" spans="1:12">
      <c r="A23" s="1" t="s">
        <v>84</v>
      </c>
      <c r="B23" s="1" t="s">
        <v>94</v>
      </c>
      <c r="C23" s="16"/>
      <c r="D23" s="16"/>
      <c r="E23" s="16">
        <v>11</v>
      </c>
      <c r="F23" s="16">
        <v>14</v>
      </c>
      <c r="G23" s="16"/>
      <c r="H23" s="16"/>
      <c r="I23" s="16"/>
      <c r="J23" s="16"/>
      <c r="K23" s="16"/>
      <c r="L23" s="3">
        <f t="shared" si="1"/>
        <v>25</v>
      </c>
    </row>
    <row r="24" spans="1:12">
      <c r="A24" s="1" t="s">
        <v>102</v>
      </c>
      <c r="B24" s="11" t="s">
        <v>66</v>
      </c>
      <c r="C24" s="16"/>
      <c r="D24" s="16">
        <v>24</v>
      </c>
      <c r="E24" s="16"/>
      <c r="F24" s="16"/>
      <c r="G24" s="16"/>
      <c r="H24" s="16"/>
      <c r="I24" s="16"/>
      <c r="J24" s="16"/>
      <c r="K24" s="16"/>
      <c r="L24" s="3">
        <f t="shared" si="1"/>
        <v>24</v>
      </c>
    </row>
    <row r="25" spans="1:12">
      <c r="A25" s="1" t="s">
        <v>102</v>
      </c>
      <c r="B25" s="11" t="s">
        <v>86</v>
      </c>
      <c r="C25" s="16"/>
      <c r="D25" s="16"/>
      <c r="E25" s="16">
        <v>24</v>
      </c>
      <c r="F25" s="16"/>
      <c r="G25" s="16"/>
      <c r="H25" s="16"/>
      <c r="I25" s="16"/>
      <c r="J25" s="16"/>
      <c r="K25" s="16"/>
      <c r="L25" s="3">
        <f t="shared" si="1"/>
        <v>24</v>
      </c>
    </row>
    <row r="26" spans="1:12">
      <c r="A26" s="1" t="s">
        <v>104</v>
      </c>
      <c r="B26" s="1" t="s">
        <v>171</v>
      </c>
      <c r="C26" s="16"/>
      <c r="D26" s="16"/>
      <c r="E26" s="16"/>
      <c r="F26" s="16"/>
      <c r="G26" s="16">
        <v>22</v>
      </c>
      <c r="H26" s="16"/>
      <c r="I26" s="16"/>
      <c r="J26" s="16"/>
      <c r="K26" s="16"/>
      <c r="L26" s="3">
        <f t="shared" si="1"/>
        <v>22</v>
      </c>
    </row>
    <row r="27" spans="1:12">
      <c r="A27" s="1" t="s">
        <v>105</v>
      </c>
      <c r="B27" s="1" t="s">
        <v>214</v>
      </c>
      <c r="C27" s="16"/>
      <c r="D27" s="16"/>
      <c r="E27" s="16"/>
      <c r="F27" s="16"/>
      <c r="G27" s="16"/>
      <c r="H27" s="16"/>
      <c r="I27" s="16">
        <v>21</v>
      </c>
      <c r="J27" s="16"/>
      <c r="K27" s="16"/>
      <c r="L27" s="3">
        <f t="shared" si="1"/>
        <v>21</v>
      </c>
    </row>
    <row r="28" spans="1:12">
      <c r="A28" s="1" t="s">
        <v>106</v>
      </c>
      <c r="B28" s="1" t="s">
        <v>173</v>
      </c>
      <c r="C28" s="16"/>
      <c r="D28" s="16"/>
      <c r="E28" s="16"/>
      <c r="F28" s="16"/>
      <c r="G28" s="16">
        <v>19</v>
      </c>
      <c r="H28" s="16"/>
      <c r="I28" s="16"/>
      <c r="J28" s="16"/>
      <c r="K28" s="16"/>
      <c r="L28" s="3">
        <f t="shared" si="1"/>
        <v>19</v>
      </c>
    </row>
    <row r="29" spans="1:12">
      <c r="A29" s="1" t="s">
        <v>107</v>
      </c>
      <c r="B29" s="11" t="s">
        <v>98</v>
      </c>
      <c r="C29" s="16"/>
      <c r="D29" s="16"/>
      <c r="E29" s="16">
        <v>7</v>
      </c>
      <c r="F29" s="16">
        <v>12</v>
      </c>
      <c r="G29" s="16"/>
      <c r="H29" s="16"/>
      <c r="I29" s="16"/>
      <c r="J29" s="16"/>
      <c r="K29" s="16"/>
      <c r="L29" s="3">
        <f t="shared" si="1"/>
        <v>19</v>
      </c>
    </row>
    <row r="30" spans="1:12">
      <c r="A30" s="1" t="s">
        <v>108</v>
      </c>
      <c r="B30" s="1" t="s">
        <v>101</v>
      </c>
      <c r="C30" s="16"/>
      <c r="D30" s="16"/>
      <c r="E30" s="16">
        <v>4</v>
      </c>
      <c r="F30" s="16">
        <v>11</v>
      </c>
      <c r="G30" s="16"/>
      <c r="H30" s="16"/>
      <c r="I30" s="16"/>
      <c r="J30" s="16"/>
      <c r="K30" s="16"/>
      <c r="L30" s="3">
        <f t="shared" si="1"/>
        <v>15</v>
      </c>
    </row>
    <row r="31" spans="1:12">
      <c r="A31" s="1" t="s">
        <v>167</v>
      </c>
      <c r="B31" s="1" t="s">
        <v>93</v>
      </c>
      <c r="C31" s="16"/>
      <c r="D31" s="16"/>
      <c r="E31" s="16">
        <v>13</v>
      </c>
      <c r="F31" s="16"/>
      <c r="G31" s="16"/>
      <c r="H31" s="16"/>
      <c r="I31" s="16"/>
      <c r="J31" s="16"/>
      <c r="K31" s="16"/>
      <c r="L31" s="3">
        <f t="shared" si="1"/>
        <v>13</v>
      </c>
    </row>
    <row r="32" spans="1:12">
      <c r="A32" s="1" t="s">
        <v>172</v>
      </c>
      <c r="B32" s="1" t="s">
        <v>29</v>
      </c>
      <c r="C32" s="16"/>
      <c r="D32" s="16"/>
      <c r="E32" s="16">
        <v>12</v>
      </c>
      <c r="F32" s="16"/>
      <c r="G32" s="16"/>
      <c r="H32" s="16"/>
      <c r="I32" s="16"/>
      <c r="J32" s="16"/>
      <c r="K32" s="16"/>
      <c r="L32" s="3">
        <f t="shared" si="1"/>
        <v>12</v>
      </c>
    </row>
    <row r="33" spans="1:12">
      <c r="A33" s="1" t="s">
        <v>192</v>
      </c>
      <c r="B33" s="11" t="s">
        <v>95</v>
      </c>
      <c r="C33" s="16"/>
      <c r="D33" s="16"/>
      <c r="E33" s="16">
        <v>10</v>
      </c>
      <c r="F33" s="16"/>
      <c r="G33" s="16"/>
      <c r="H33" s="16"/>
      <c r="I33" s="16"/>
      <c r="J33" s="16"/>
      <c r="K33" s="16"/>
      <c r="L33" s="3">
        <f t="shared" si="1"/>
        <v>10</v>
      </c>
    </row>
    <row r="34" spans="1:12">
      <c r="A34" s="1" t="s">
        <v>194</v>
      </c>
      <c r="B34" s="11" t="s">
        <v>96</v>
      </c>
      <c r="C34" s="16"/>
      <c r="D34" s="16"/>
      <c r="E34" s="16">
        <v>9</v>
      </c>
      <c r="F34" s="16"/>
      <c r="G34" s="16"/>
      <c r="H34" s="16"/>
      <c r="I34" s="16"/>
      <c r="J34" s="16"/>
      <c r="K34" s="16"/>
      <c r="L34" s="3">
        <f t="shared" si="1"/>
        <v>9</v>
      </c>
    </row>
    <row r="35" spans="1:12">
      <c r="A35" s="1" t="s">
        <v>211</v>
      </c>
      <c r="B35" s="1" t="s">
        <v>99</v>
      </c>
      <c r="C35" s="16"/>
      <c r="D35" s="16"/>
      <c r="E35" s="16">
        <v>6</v>
      </c>
      <c r="F35" s="16"/>
      <c r="G35" s="16"/>
      <c r="H35" s="16"/>
      <c r="I35" s="16"/>
      <c r="J35" s="16"/>
      <c r="K35" s="16"/>
      <c r="L35" s="3">
        <f t="shared" si="1"/>
        <v>6</v>
      </c>
    </row>
    <row r="36" spans="1:12">
      <c r="A36" s="1" t="s">
        <v>213</v>
      </c>
      <c r="B36" s="1" t="s">
        <v>100</v>
      </c>
      <c r="C36" s="16"/>
      <c r="D36" s="16"/>
      <c r="E36" s="16">
        <v>5</v>
      </c>
      <c r="F36" s="16"/>
      <c r="G36" s="16"/>
      <c r="H36" s="16"/>
      <c r="I36" s="16"/>
      <c r="J36" s="16"/>
      <c r="K36" s="16"/>
      <c r="L36" s="3">
        <f t="shared" si="1"/>
        <v>5</v>
      </c>
    </row>
  </sheetData>
  <sortState xmlns:xlrd2="http://schemas.microsoft.com/office/spreadsheetml/2017/richdata2" ref="B28:L29">
    <sortCondition descending="1" ref="B28:B29"/>
  </sortState>
  <phoneticPr fontId="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B7B3D-69FE-4459-9BCB-EDF1FD9A1381}">
  <dimension ref="A1:L9"/>
  <sheetViews>
    <sheetView tabSelected="1" workbookViewId="0">
      <selection activeCell="A8" sqref="A8"/>
    </sheetView>
  </sheetViews>
  <sheetFormatPr defaultRowHeight="14.4"/>
  <cols>
    <col min="1" max="1" width="2.5546875" bestFit="1" customWidth="1"/>
    <col min="2" max="2" width="18.44140625" bestFit="1" customWidth="1"/>
    <col min="3" max="3" width="9.33203125" bestFit="1" customWidth="1"/>
    <col min="4" max="4" width="11.33203125" customWidth="1"/>
    <col min="5" max="5" width="10.44140625" customWidth="1"/>
    <col min="6" max="6" width="11.6640625" customWidth="1"/>
    <col min="7" max="7" width="11.33203125" customWidth="1"/>
    <col min="9" max="11" width="12.109375" customWidth="1"/>
    <col min="12" max="12" width="8.88671875" style="8"/>
  </cols>
  <sheetData>
    <row r="1" spans="1:12">
      <c r="B1" s="1" t="s">
        <v>39</v>
      </c>
      <c r="D1" s="3" t="s">
        <v>18</v>
      </c>
      <c r="E1" s="1">
        <f>COUNTA(C5:K56)</f>
        <v>5</v>
      </c>
      <c r="L1" s="3" t="s">
        <v>20</v>
      </c>
    </row>
    <row r="2" spans="1:12" s="1" customFormat="1">
      <c r="B2" s="1" t="s">
        <v>19</v>
      </c>
      <c r="C2" s="1">
        <f>COUNTA(C5:C58)</f>
        <v>1</v>
      </c>
      <c r="D2" s="1">
        <f t="shared" ref="D2:K2" si="0">COUNTA(D5:D58)</f>
        <v>1</v>
      </c>
      <c r="E2" s="1">
        <f t="shared" si="0"/>
        <v>0</v>
      </c>
      <c r="F2" s="1">
        <f t="shared" si="0"/>
        <v>0</v>
      </c>
      <c r="G2" s="1">
        <f t="shared" si="0"/>
        <v>1</v>
      </c>
      <c r="H2" s="1">
        <f t="shared" si="0"/>
        <v>0</v>
      </c>
      <c r="I2" s="1">
        <f t="shared" si="0"/>
        <v>0</v>
      </c>
      <c r="J2" s="1">
        <f t="shared" si="0"/>
        <v>2</v>
      </c>
      <c r="K2" s="1">
        <f t="shared" si="0"/>
        <v>0</v>
      </c>
      <c r="L2" s="3">
        <f>AVERAGE(C2:K2)</f>
        <v>0.55555555555555558</v>
      </c>
    </row>
    <row r="3" spans="1:12" s="1" customFormat="1">
      <c r="L3" s="3"/>
    </row>
    <row r="4" spans="1:12" ht="86.4">
      <c r="B4" s="2" t="s">
        <v>0</v>
      </c>
      <c r="C4" s="2" t="s">
        <v>25</v>
      </c>
      <c r="D4" s="2" t="s">
        <v>60</v>
      </c>
      <c r="E4" s="2" t="s">
        <v>73</v>
      </c>
      <c r="F4" s="2" t="s">
        <v>72</v>
      </c>
      <c r="G4" s="10" t="s">
        <v>166</v>
      </c>
      <c r="H4" s="10" t="s">
        <v>191</v>
      </c>
      <c r="I4" s="10" t="s">
        <v>190</v>
      </c>
      <c r="J4" s="10" t="s">
        <v>216</v>
      </c>
      <c r="K4" s="10" t="s">
        <v>217</v>
      </c>
      <c r="L4" s="4" t="s">
        <v>1</v>
      </c>
    </row>
    <row r="5" spans="1:12">
      <c r="A5" t="s">
        <v>6</v>
      </c>
      <c r="B5" s="1" t="s">
        <v>30</v>
      </c>
      <c r="C5">
        <v>30</v>
      </c>
      <c r="D5">
        <v>30</v>
      </c>
      <c r="L5" s="8">
        <f>SUM(C5:K5)</f>
        <v>60</v>
      </c>
    </row>
    <row r="6" spans="1:12">
      <c r="A6" t="s">
        <v>9</v>
      </c>
      <c r="B6" s="1" t="s">
        <v>168</v>
      </c>
      <c r="G6">
        <v>30</v>
      </c>
      <c r="L6" s="8">
        <f t="shared" ref="L6:L8" si="1">SUM(C6:K6)</f>
        <v>30</v>
      </c>
    </row>
    <row r="7" spans="1:12">
      <c r="A7" t="s">
        <v>9</v>
      </c>
      <c r="B7" s="1" t="s">
        <v>221</v>
      </c>
      <c r="J7">
        <v>30</v>
      </c>
      <c r="L7" s="8">
        <f t="shared" si="1"/>
        <v>30</v>
      </c>
    </row>
    <row r="8" spans="1:12">
      <c r="A8" t="s">
        <v>11</v>
      </c>
      <c r="B8" s="1" t="s">
        <v>222</v>
      </c>
      <c r="J8">
        <v>27</v>
      </c>
      <c r="L8" s="8">
        <f t="shared" si="1"/>
        <v>27</v>
      </c>
    </row>
    <row r="9" spans="1:12">
      <c r="B9" s="1"/>
    </row>
  </sheetData>
  <sortState xmlns:xlrd2="http://schemas.microsoft.com/office/spreadsheetml/2017/richdata2" ref="B5:L8">
    <sortCondition descending="1" ref="L5:L8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3"/>
  <sheetViews>
    <sheetView workbookViewId="0">
      <selection activeCell="E1" sqref="E1"/>
    </sheetView>
  </sheetViews>
  <sheetFormatPr defaultRowHeight="14.4"/>
  <cols>
    <col min="1" max="1" width="3.5546875" bestFit="1" customWidth="1"/>
    <col min="2" max="2" width="21.6640625" customWidth="1"/>
    <col min="3" max="3" width="9.6640625" customWidth="1"/>
    <col min="4" max="4" width="11" customWidth="1"/>
    <col min="5" max="5" width="11.5546875" customWidth="1"/>
    <col min="6" max="6" width="12.6640625" customWidth="1"/>
    <col min="7" max="7" width="10.77734375" customWidth="1"/>
    <col min="9" max="11" width="11" customWidth="1"/>
  </cols>
  <sheetData>
    <row r="1" spans="1:12">
      <c r="B1" s="1" t="s">
        <v>50</v>
      </c>
      <c r="C1" s="1"/>
      <c r="D1" s="3" t="s">
        <v>18</v>
      </c>
      <c r="E1" s="1">
        <f>COUNTA(C5:K56)</f>
        <v>38</v>
      </c>
      <c r="F1" s="1"/>
      <c r="G1" s="1"/>
      <c r="H1" s="3"/>
      <c r="L1" s="3" t="s">
        <v>20</v>
      </c>
    </row>
    <row r="2" spans="1:12" s="1" customFormat="1">
      <c r="B2" s="1" t="s">
        <v>19</v>
      </c>
      <c r="C2" s="1">
        <f t="shared" ref="C2:K2" si="0">COUNTA(C5:C46)</f>
        <v>3</v>
      </c>
      <c r="D2" s="1">
        <f t="shared" si="0"/>
        <v>3</v>
      </c>
      <c r="E2" s="1">
        <f t="shared" si="0"/>
        <v>4</v>
      </c>
      <c r="F2" s="1">
        <f t="shared" si="0"/>
        <v>12</v>
      </c>
      <c r="G2" s="1">
        <f t="shared" si="0"/>
        <v>11</v>
      </c>
      <c r="H2" s="1">
        <f t="shared" si="0"/>
        <v>0</v>
      </c>
      <c r="I2" s="1">
        <f t="shared" si="0"/>
        <v>0</v>
      </c>
      <c r="J2" s="1">
        <f t="shared" si="0"/>
        <v>4</v>
      </c>
      <c r="K2" s="1">
        <f t="shared" si="0"/>
        <v>1</v>
      </c>
      <c r="L2" s="3">
        <f>AVERAGE(C2:K2)</f>
        <v>4.2222222222222223</v>
      </c>
    </row>
    <row r="3" spans="1:12" s="1" customFormat="1">
      <c r="L3" s="3"/>
    </row>
    <row r="4" spans="1:12" ht="86.4">
      <c r="B4" s="2" t="s">
        <v>0</v>
      </c>
      <c r="C4" s="2" t="s">
        <v>25</v>
      </c>
      <c r="D4" s="2" t="s">
        <v>60</v>
      </c>
      <c r="E4" s="2" t="s">
        <v>73</v>
      </c>
      <c r="F4" s="2" t="s">
        <v>72</v>
      </c>
      <c r="G4" s="10" t="s">
        <v>166</v>
      </c>
      <c r="H4" s="10" t="s">
        <v>191</v>
      </c>
      <c r="I4" s="10" t="s">
        <v>190</v>
      </c>
      <c r="J4" s="10" t="s">
        <v>216</v>
      </c>
      <c r="K4" s="10" t="s">
        <v>217</v>
      </c>
      <c r="L4" s="4" t="s">
        <v>1</v>
      </c>
    </row>
    <row r="5" spans="1:12">
      <c r="A5" t="s">
        <v>6</v>
      </c>
      <c r="B5" s="5" t="s">
        <v>110</v>
      </c>
      <c r="C5" s="5"/>
      <c r="D5" s="14"/>
      <c r="E5" s="14">
        <v>30</v>
      </c>
      <c r="F5" s="13">
        <v>27</v>
      </c>
      <c r="G5" s="14">
        <v>23</v>
      </c>
      <c r="H5" s="13"/>
      <c r="J5">
        <v>27</v>
      </c>
      <c r="K5">
        <v>30</v>
      </c>
      <c r="L5" s="8">
        <f t="shared" ref="L5:L24" si="1">SUM(C5:K5)</f>
        <v>137</v>
      </c>
    </row>
    <row r="6" spans="1:12">
      <c r="A6" t="s">
        <v>9</v>
      </c>
      <c r="B6" s="5" t="s">
        <v>26</v>
      </c>
      <c r="C6" s="5">
        <v>27</v>
      </c>
      <c r="D6" s="5">
        <v>30</v>
      </c>
      <c r="E6" s="18">
        <v>27</v>
      </c>
      <c r="F6" s="5">
        <v>25</v>
      </c>
      <c r="G6" s="5"/>
      <c r="H6" s="5"/>
      <c r="I6" s="5"/>
      <c r="J6" s="5">
        <v>25</v>
      </c>
      <c r="K6" s="5"/>
      <c r="L6" s="8">
        <f t="shared" si="1"/>
        <v>134</v>
      </c>
    </row>
    <row r="7" spans="1:12">
      <c r="A7" t="s">
        <v>10</v>
      </c>
      <c r="B7" s="5" t="s">
        <v>31</v>
      </c>
      <c r="C7" s="14">
        <v>30</v>
      </c>
      <c r="D7" s="14">
        <v>27</v>
      </c>
      <c r="E7" s="14">
        <v>25</v>
      </c>
      <c r="F7" s="13">
        <v>24</v>
      </c>
      <c r="G7" s="14"/>
      <c r="I7" s="14"/>
      <c r="J7" s="14"/>
      <c r="K7" s="14"/>
      <c r="L7" s="8">
        <f t="shared" si="1"/>
        <v>106</v>
      </c>
    </row>
    <row r="8" spans="1:12">
      <c r="A8" t="s">
        <v>11</v>
      </c>
      <c r="B8" s="5" t="s">
        <v>142</v>
      </c>
      <c r="C8" s="14"/>
      <c r="D8" s="14"/>
      <c r="E8" s="14"/>
      <c r="F8" s="15">
        <v>30</v>
      </c>
      <c r="G8" s="15">
        <v>30</v>
      </c>
      <c r="J8">
        <v>30</v>
      </c>
      <c r="L8" s="8">
        <f t="shared" si="1"/>
        <v>90</v>
      </c>
    </row>
    <row r="9" spans="1:12">
      <c r="A9" t="s">
        <v>12</v>
      </c>
      <c r="B9" s="5" t="s">
        <v>49</v>
      </c>
      <c r="C9" s="5">
        <v>25</v>
      </c>
      <c r="D9" s="5">
        <v>25</v>
      </c>
      <c r="E9" s="5"/>
      <c r="F9" s="5">
        <v>17</v>
      </c>
      <c r="G9" s="5"/>
      <c r="H9" s="5"/>
      <c r="I9" s="5"/>
      <c r="J9" s="5"/>
      <c r="K9" s="5"/>
      <c r="L9" s="8">
        <f t="shared" si="1"/>
        <v>67</v>
      </c>
    </row>
    <row r="10" spans="1:12">
      <c r="A10" t="s">
        <v>68</v>
      </c>
      <c r="B10" s="5" t="s">
        <v>143</v>
      </c>
      <c r="C10" s="14"/>
      <c r="D10" s="14"/>
      <c r="E10" s="14"/>
      <c r="F10" s="13">
        <v>22</v>
      </c>
      <c r="G10" s="13">
        <v>27</v>
      </c>
      <c r="H10" s="3"/>
      <c r="L10" s="8">
        <f t="shared" si="1"/>
        <v>49</v>
      </c>
    </row>
    <row r="11" spans="1:12">
      <c r="A11" t="s">
        <v>8</v>
      </c>
      <c r="B11" s="5" t="s">
        <v>180</v>
      </c>
      <c r="G11">
        <v>20</v>
      </c>
      <c r="J11">
        <v>24</v>
      </c>
      <c r="L11" s="8">
        <f t="shared" si="1"/>
        <v>44</v>
      </c>
    </row>
    <row r="12" spans="1:12">
      <c r="A12" t="s">
        <v>149</v>
      </c>
      <c r="B12" s="5" t="s">
        <v>146</v>
      </c>
      <c r="F12">
        <v>19</v>
      </c>
      <c r="G12">
        <v>20</v>
      </c>
      <c r="L12" s="8">
        <f t="shared" si="1"/>
        <v>39</v>
      </c>
    </row>
    <row r="13" spans="1:12">
      <c r="A13" t="s">
        <v>150</v>
      </c>
      <c r="B13" s="5" t="s">
        <v>176</v>
      </c>
      <c r="C13" s="5"/>
      <c r="D13" s="5"/>
      <c r="E13" s="5"/>
      <c r="F13" s="5"/>
      <c r="G13" s="5">
        <v>25</v>
      </c>
      <c r="H13" s="5"/>
      <c r="I13" s="5"/>
      <c r="J13" s="5"/>
      <c r="K13" s="5"/>
      <c r="L13" s="8">
        <f t="shared" si="1"/>
        <v>25</v>
      </c>
    </row>
    <row r="14" spans="1:12">
      <c r="A14" t="s">
        <v>151</v>
      </c>
      <c r="B14" s="5" t="s">
        <v>111</v>
      </c>
      <c r="C14" s="5"/>
      <c r="D14" s="5"/>
      <c r="E14" s="5">
        <v>24</v>
      </c>
      <c r="F14" s="5"/>
      <c r="G14" s="5"/>
      <c r="H14" s="5"/>
      <c r="I14" s="5"/>
      <c r="J14" s="5"/>
      <c r="K14" s="5"/>
      <c r="L14" s="8">
        <f t="shared" si="1"/>
        <v>24</v>
      </c>
    </row>
    <row r="15" spans="1:12">
      <c r="A15" t="s">
        <v>75</v>
      </c>
      <c r="B15" s="5" t="s">
        <v>177</v>
      </c>
      <c r="C15" s="14"/>
      <c r="D15" s="14"/>
      <c r="E15" s="14"/>
      <c r="F15" s="13"/>
      <c r="G15" s="15">
        <v>24</v>
      </c>
      <c r="L15" s="8">
        <f t="shared" si="1"/>
        <v>24</v>
      </c>
    </row>
    <row r="16" spans="1:12">
      <c r="A16" t="s">
        <v>152</v>
      </c>
      <c r="B16" s="5" t="s">
        <v>23</v>
      </c>
      <c r="C16" s="5"/>
      <c r="D16" s="5"/>
      <c r="E16" s="5"/>
      <c r="F16" s="5">
        <v>23</v>
      </c>
      <c r="G16" s="5"/>
      <c r="H16" s="5"/>
      <c r="I16" s="5"/>
      <c r="J16" s="5"/>
      <c r="K16" s="5"/>
      <c r="L16" s="8">
        <f t="shared" si="1"/>
        <v>23</v>
      </c>
    </row>
    <row r="17" spans="1:12">
      <c r="A17" t="s">
        <v>153</v>
      </c>
      <c r="B17" s="5" t="s">
        <v>178</v>
      </c>
      <c r="G17">
        <v>22</v>
      </c>
      <c r="L17" s="8">
        <f t="shared" si="1"/>
        <v>22</v>
      </c>
    </row>
    <row r="18" spans="1:12">
      <c r="A18" t="s">
        <v>79</v>
      </c>
      <c r="B18" s="5" t="s">
        <v>144</v>
      </c>
      <c r="C18" s="5"/>
      <c r="D18" s="5"/>
      <c r="E18" s="5"/>
      <c r="F18" s="5">
        <v>21</v>
      </c>
      <c r="G18" s="5"/>
      <c r="H18" s="5"/>
      <c r="I18" s="5"/>
      <c r="J18" s="5"/>
      <c r="K18" s="5"/>
      <c r="L18" s="8">
        <f t="shared" si="1"/>
        <v>21</v>
      </c>
    </row>
    <row r="19" spans="1:12">
      <c r="A19" t="s">
        <v>79</v>
      </c>
      <c r="B19" s="5" t="s">
        <v>179</v>
      </c>
      <c r="G19">
        <v>21</v>
      </c>
      <c r="L19" s="8">
        <f t="shared" si="1"/>
        <v>21</v>
      </c>
    </row>
    <row r="20" spans="1:12">
      <c r="A20" t="s">
        <v>81</v>
      </c>
      <c r="B20" s="1" t="s">
        <v>145</v>
      </c>
      <c r="C20" s="14"/>
      <c r="D20" s="14"/>
      <c r="E20" s="14"/>
      <c r="F20" s="13">
        <v>20</v>
      </c>
      <c r="G20" s="13"/>
      <c r="H20" s="3"/>
      <c r="L20" s="8">
        <f t="shared" si="1"/>
        <v>20</v>
      </c>
    </row>
    <row r="21" spans="1:12">
      <c r="A21" t="s">
        <v>82</v>
      </c>
      <c r="B21" s="5" t="s">
        <v>181</v>
      </c>
      <c r="G21">
        <v>19</v>
      </c>
      <c r="L21" s="8">
        <f t="shared" si="1"/>
        <v>19</v>
      </c>
    </row>
    <row r="22" spans="1:12">
      <c r="A22" t="s">
        <v>83</v>
      </c>
      <c r="B22" s="5" t="s">
        <v>147</v>
      </c>
      <c r="F22">
        <v>18</v>
      </c>
      <c r="L22" s="8">
        <f t="shared" si="1"/>
        <v>18</v>
      </c>
    </row>
    <row r="23" spans="1:12">
      <c r="A23" t="s">
        <v>83</v>
      </c>
      <c r="B23" s="5" t="s">
        <v>182</v>
      </c>
      <c r="G23">
        <v>18</v>
      </c>
      <c r="L23" s="8">
        <f t="shared" si="1"/>
        <v>18</v>
      </c>
    </row>
    <row r="24" spans="1:12">
      <c r="A24" t="s">
        <v>102</v>
      </c>
      <c r="B24" s="5" t="s">
        <v>148</v>
      </c>
      <c r="F24" s="13">
        <v>16</v>
      </c>
      <c r="G24" s="15"/>
      <c r="L24" s="8">
        <f t="shared" si="1"/>
        <v>16</v>
      </c>
    </row>
    <row r="29" spans="1:12">
      <c r="B29" s="1"/>
      <c r="C29" s="1"/>
      <c r="D29" s="1"/>
      <c r="E29" s="1"/>
      <c r="F29" s="1"/>
      <c r="G29" s="1"/>
      <c r="H29" s="3"/>
    </row>
    <row r="30" spans="1:12">
      <c r="B30" s="1"/>
      <c r="C30" s="1"/>
      <c r="D30" s="1"/>
      <c r="E30" s="1"/>
      <c r="F30" s="1"/>
      <c r="G30" s="1"/>
      <c r="H30" s="3"/>
    </row>
    <row r="31" spans="1:12">
      <c r="B31" s="1"/>
      <c r="C31" s="1"/>
      <c r="D31" s="1"/>
      <c r="E31" s="1"/>
      <c r="F31" s="1"/>
      <c r="G31" s="1"/>
      <c r="H31" s="3"/>
    </row>
    <row r="32" spans="1:12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</sheetData>
  <sortState xmlns:xlrd2="http://schemas.microsoft.com/office/spreadsheetml/2017/richdata2" ref="B5:L24">
    <sortCondition descending="1" ref="L5:L24"/>
  </sortState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7"/>
  <sheetViews>
    <sheetView workbookViewId="0">
      <selection activeCell="E1" sqref="E1"/>
    </sheetView>
  </sheetViews>
  <sheetFormatPr defaultRowHeight="14.4"/>
  <cols>
    <col min="1" max="1" width="2.5546875" bestFit="1" customWidth="1"/>
    <col min="2" max="2" width="22.33203125" customWidth="1"/>
    <col min="3" max="3" width="9.33203125" bestFit="1" customWidth="1"/>
    <col min="4" max="4" width="11" customWidth="1"/>
    <col min="5" max="6" width="11.33203125" customWidth="1"/>
    <col min="7" max="7" width="10.21875" customWidth="1"/>
    <col min="9" max="11" width="11.33203125" customWidth="1"/>
    <col min="12" max="12" width="8.88671875" style="8"/>
  </cols>
  <sheetData>
    <row r="1" spans="1:12">
      <c r="B1" s="1" t="s">
        <v>59</v>
      </c>
      <c r="C1" s="1"/>
      <c r="D1" s="3" t="s">
        <v>18</v>
      </c>
      <c r="E1" s="1">
        <f>COUNTA(C5:K56)</f>
        <v>12</v>
      </c>
      <c r="F1" s="1"/>
      <c r="G1" s="1"/>
      <c r="H1" s="3"/>
      <c r="L1" s="3" t="s">
        <v>20</v>
      </c>
    </row>
    <row r="2" spans="1:12" s="1" customFormat="1">
      <c r="B2" s="1" t="s">
        <v>19</v>
      </c>
      <c r="C2" s="1">
        <f>COUNTA(C5:C56)</f>
        <v>0</v>
      </c>
      <c r="D2" s="1">
        <f t="shared" ref="D2:K2" si="0">COUNTA(D5:D56)</f>
        <v>0</v>
      </c>
      <c r="E2" s="1">
        <f t="shared" si="0"/>
        <v>2</v>
      </c>
      <c r="F2" s="1">
        <f t="shared" si="0"/>
        <v>2</v>
      </c>
      <c r="G2" s="1">
        <f t="shared" si="0"/>
        <v>2</v>
      </c>
      <c r="H2" s="1">
        <f t="shared" si="0"/>
        <v>1</v>
      </c>
      <c r="I2" s="1">
        <f t="shared" si="0"/>
        <v>1</v>
      </c>
      <c r="J2" s="1">
        <f t="shared" si="0"/>
        <v>2</v>
      </c>
      <c r="K2" s="1">
        <f t="shared" si="0"/>
        <v>2</v>
      </c>
      <c r="L2" s="3">
        <f>AVERAGE(C2:K2)</f>
        <v>1.3333333333333333</v>
      </c>
    </row>
    <row r="3" spans="1:12" s="1" customFormat="1">
      <c r="L3" s="3"/>
    </row>
    <row r="4" spans="1:12" ht="86.4">
      <c r="B4" s="2" t="s">
        <v>0</v>
      </c>
      <c r="C4" s="2" t="s">
        <v>25</v>
      </c>
      <c r="D4" s="2" t="s">
        <v>60</v>
      </c>
      <c r="E4" s="2" t="s">
        <v>73</v>
      </c>
      <c r="F4" s="2" t="s">
        <v>72</v>
      </c>
      <c r="G4" s="10" t="s">
        <v>166</v>
      </c>
      <c r="H4" s="10" t="s">
        <v>191</v>
      </c>
      <c r="I4" s="10" t="s">
        <v>190</v>
      </c>
      <c r="J4" s="10" t="s">
        <v>216</v>
      </c>
      <c r="K4" s="10" t="s">
        <v>217</v>
      </c>
      <c r="L4" s="4" t="s">
        <v>1</v>
      </c>
    </row>
    <row r="5" spans="1:12">
      <c r="A5" t="s">
        <v>6</v>
      </c>
      <c r="B5" s="1" t="s">
        <v>131</v>
      </c>
      <c r="C5" s="1"/>
      <c r="D5" s="1"/>
      <c r="E5" s="1">
        <v>30</v>
      </c>
      <c r="F5" s="1">
        <v>27</v>
      </c>
      <c r="G5" s="11"/>
      <c r="H5" s="9">
        <v>30</v>
      </c>
      <c r="I5" s="5">
        <v>30</v>
      </c>
      <c r="J5" s="5"/>
      <c r="K5" s="5"/>
      <c r="L5" s="8">
        <f t="shared" ref="L5:L10" si="1">SUM(C5:K5)</f>
        <v>117</v>
      </c>
    </row>
    <row r="6" spans="1:12">
      <c r="A6" t="s">
        <v>9</v>
      </c>
      <c r="B6" s="1" t="s">
        <v>132</v>
      </c>
      <c r="C6" s="1"/>
      <c r="D6" s="1"/>
      <c r="E6" s="1">
        <v>27</v>
      </c>
      <c r="F6" s="1">
        <v>30</v>
      </c>
      <c r="G6" s="1"/>
      <c r="H6" s="9"/>
      <c r="I6" s="9"/>
      <c r="J6" s="9"/>
      <c r="K6" s="9"/>
      <c r="L6" s="8">
        <f t="shared" si="1"/>
        <v>57</v>
      </c>
    </row>
    <row r="7" spans="1:12">
      <c r="A7" t="s">
        <v>9</v>
      </c>
      <c r="B7" s="1" t="s">
        <v>218</v>
      </c>
      <c r="C7" s="1"/>
      <c r="D7" s="1"/>
      <c r="E7" s="1"/>
      <c r="F7" s="1"/>
      <c r="G7" s="1"/>
      <c r="H7" s="3"/>
      <c r="I7" s="5"/>
      <c r="J7" s="5">
        <v>27</v>
      </c>
      <c r="K7" s="5">
        <v>30</v>
      </c>
      <c r="L7" s="8">
        <f t="shared" si="1"/>
        <v>57</v>
      </c>
    </row>
    <row r="8" spans="1:12">
      <c r="A8" t="s">
        <v>9</v>
      </c>
      <c r="B8" s="1" t="s">
        <v>219</v>
      </c>
      <c r="C8" s="1"/>
      <c r="D8" s="1"/>
      <c r="E8" s="1"/>
      <c r="F8" s="1"/>
      <c r="G8" s="1"/>
      <c r="H8" s="3"/>
      <c r="I8" s="5"/>
      <c r="J8" s="5">
        <v>30</v>
      </c>
      <c r="K8" s="5">
        <v>27</v>
      </c>
      <c r="L8" s="8">
        <f t="shared" si="1"/>
        <v>57</v>
      </c>
    </row>
    <row r="9" spans="1:12">
      <c r="A9" t="s">
        <v>12</v>
      </c>
      <c r="B9" s="1" t="s">
        <v>169</v>
      </c>
      <c r="C9" s="1"/>
      <c r="D9" s="1"/>
      <c r="E9" s="1"/>
      <c r="F9" s="1"/>
      <c r="G9" s="1">
        <v>30</v>
      </c>
      <c r="H9" s="9"/>
      <c r="L9" s="8">
        <f t="shared" si="1"/>
        <v>30</v>
      </c>
    </row>
    <row r="10" spans="1:12">
      <c r="A10" t="s">
        <v>7</v>
      </c>
      <c r="B10" s="1" t="s">
        <v>170</v>
      </c>
      <c r="C10" s="1"/>
      <c r="D10" s="1"/>
      <c r="E10" s="1"/>
      <c r="F10" s="1"/>
      <c r="G10" s="1">
        <v>27</v>
      </c>
      <c r="H10" s="3"/>
      <c r="I10" s="5"/>
      <c r="J10" s="5"/>
      <c r="K10" s="5"/>
      <c r="L10" s="8">
        <f t="shared" si="1"/>
        <v>27</v>
      </c>
    </row>
    <row r="11" spans="1:12">
      <c r="B11" s="1"/>
      <c r="C11" s="1"/>
      <c r="D11" s="1"/>
      <c r="E11" s="1"/>
      <c r="F11" s="1"/>
      <c r="G11" s="1"/>
      <c r="H11" s="3"/>
    </row>
    <row r="12" spans="1:12">
      <c r="B12" s="1"/>
      <c r="C12" s="1"/>
      <c r="D12" s="1"/>
      <c r="E12" s="1"/>
      <c r="F12" s="1"/>
      <c r="G12" s="1"/>
      <c r="H12" s="3"/>
    </row>
    <row r="14" spans="1:12">
      <c r="B14" s="1"/>
      <c r="C14" s="1"/>
      <c r="D14" s="1"/>
      <c r="E14" s="1"/>
      <c r="F14" s="1"/>
      <c r="G14" s="1"/>
      <c r="H14" s="3"/>
    </row>
    <row r="15" spans="1:12">
      <c r="B15" s="1"/>
      <c r="C15" s="1"/>
      <c r="D15" s="1"/>
      <c r="E15" s="1"/>
      <c r="F15" s="1"/>
      <c r="G15" s="1"/>
      <c r="H15" s="3"/>
    </row>
    <row r="16" spans="1:12">
      <c r="B16" s="1"/>
      <c r="C16" s="1"/>
      <c r="D16" s="1"/>
      <c r="E16" s="1"/>
      <c r="F16" s="1"/>
      <c r="G16" s="1"/>
      <c r="H16" s="3"/>
    </row>
    <row r="18" spans="2:8">
      <c r="B18" s="1"/>
      <c r="C18" s="1"/>
      <c r="D18" s="1"/>
      <c r="E18" s="1"/>
      <c r="F18" s="1"/>
      <c r="G18" s="1"/>
      <c r="H18" s="3"/>
    </row>
    <row r="19" spans="2:8">
      <c r="B19" s="1"/>
      <c r="C19" s="1"/>
      <c r="D19" s="1"/>
      <c r="E19" s="1"/>
      <c r="F19" s="1"/>
      <c r="G19" s="1"/>
      <c r="H19" s="3"/>
    </row>
    <row r="20" spans="2:8">
      <c r="B20" s="1"/>
      <c r="C20" s="1"/>
      <c r="D20" s="1"/>
      <c r="E20" s="1"/>
      <c r="F20" s="1"/>
      <c r="G20" s="1"/>
      <c r="H20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</sheetData>
  <sortState xmlns:xlrd2="http://schemas.microsoft.com/office/spreadsheetml/2017/richdata2" ref="B5:L10">
    <sortCondition descending="1" ref="L5:L10"/>
  </sortState>
  <phoneticPr fontId="4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9A127-26CC-48BE-8432-0AA7BE93C106}">
  <dimension ref="A1:L31"/>
  <sheetViews>
    <sheetView workbookViewId="0">
      <selection activeCell="E1" sqref="E1"/>
    </sheetView>
  </sheetViews>
  <sheetFormatPr defaultRowHeight="14.4"/>
  <cols>
    <col min="1" max="1" width="3" bestFit="1" customWidth="1"/>
    <col min="2" max="2" width="18.44140625" bestFit="1" customWidth="1"/>
    <col min="3" max="3" width="9.33203125" bestFit="1" customWidth="1"/>
    <col min="4" max="4" width="11.88671875" customWidth="1"/>
    <col min="5" max="5" width="12.6640625" customWidth="1"/>
    <col min="6" max="6" width="13.21875" customWidth="1"/>
    <col min="7" max="7" width="12.5546875" customWidth="1"/>
    <col min="9" max="11" width="12.44140625" customWidth="1"/>
    <col min="12" max="12" width="8.88671875" style="8"/>
  </cols>
  <sheetData>
    <row r="1" spans="1:12">
      <c r="B1" s="1" t="s">
        <v>54</v>
      </c>
      <c r="D1" s="3" t="s">
        <v>18</v>
      </c>
      <c r="E1" s="1">
        <f>COUNTA(C5:K56)</f>
        <v>64</v>
      </c>
      <c r="L1" s="3" t="s">
        <v>20</v>
      </c>
    </row>
    <row r="2" spans="1:12" s="1" customFormat="1">
      <c r="B2" s="1" t="s">
        <v>19</v>
      </c>
      <c r="C2" s="1">
        <f>COUNTA(C5:C46)</f>
        <v>5</v>
      </c>
      <c r="D2" s="1">
        <f t="shared" ref="D2:K2" si="0">COUNTA(D5:D46)</f>
        <v>6</v>
      </c>
      <c r="E2" s="1">
        <f t="shared" si="0"/>
        <v>10</v>
      </c>
      <c r="F2" s="1">
        <f t="shared" si="0"/>
        <v>16</v>
      </c>
      <c r="G2" s="1">
        <f t="shared" si="0"/>
        <v>14</v>
      </c>
      <c r="H2" s="1">
        <f t="shared" si="0"/>
        <v>5</v>
      </c>
      <c r="I2" s="1">
        <f t="shared" si="0"/>
        <v>2</v>
      </c>
      <c r="J2" s="1">
        <f t="shared" si="0"/>
        <v>4</v>
      </c>
      <c r="K2" s="1">
        <f t="shared" si="0"/>
        <v>2</v>
      </c>
      <c r="L2" s="3">
        <f>AVERAGE(C2:K2)</f>
        <v>7.1111111111111107</v>
      </c>
    </row>
    <row r="3" spans="1:12" s="1" customFormat="1">
      <c r="L3" s="3"/>
    </row>
    <row r="4" spans="1:12" ht="86.4">
      <c r="B4" s="2" t="s">
        <v>0</v>
      </c>
      <c r="C4" s="2" t="s">
        <v>25</v>
      </c>
      <c r="D4" s="2" t="s">
        <v>60</v>
      </c>
      <c r="E4" s="2" t="s">
        <v>73</v>
      </c>
      <c r="F4" s="2" t="s">
        <v>72</v>
      </c>
      <c r="G4" s="10" t="s">
        <v>166</v>
      </c>
      <c r="H4" s="10" t="s">
        <v>191</v>
      </c>
      <c r="I4" s="10" t="s">
        <v>190</v>
      </c>
      <c r="J4" s="10" t="s">
        <v>216</v>
      </c>
      <c r="K4" s="10" t="s">
        <v>217</v>
      </c>
      <c r="L4" s="4" t="s">
        <v>1</v>
      </c>
    </row>
    <row r="5" spans="1:12">
      <c r="A5" t="s">
        <v>6</v>
      </c>
      <c r="B5" s="1" t="s">
        <v>24</v>
      </c>
      <c r="C5" s="12">
        <v>30</v>
      </c>
      <c r="D5" s="12">
        <v>30</v>
      </c>
      <c r="E5">
        <v>27</v>
      </c>
      <c r="F5" s="22">
        <v>24</v>
      </c>
      <c r="G5">
        <v>30</v>
      </c>
      <c r="H5" s="22">
        <v>27</v>
      </c>
      <c r="I5">
        <v>30</v>
      </c>
      <c r="L5" s="8">
        <f>SUM(C5,D5,G5,I5,E5)</f>
        <v>147</v>
      </c>
    </row>
    <row r="6" spans="1:12">
      <c r="A6" t="s">
        <v>9</v>
      </c>
      <c r="B6" s="1" t="s">
        <v>15</v>
      </c>
      <c r="C6">
        <v>25</v>
      </c>
      <c r="D6" s="12">
        <v>27</v>
      </c>
      <c r="E6" s="12">
        <v>24</v>
      </c>
      <c r="F6" s="12">
        <v>22</v>
      </c>
      <c r="G6" s="12">
        <v>25</v>
      </c>
      <c r="H6" s="12"/>
      <c r="I6" s="12"/>
      <c r="J6" s="12"/>
      <c r="K6" s="12"/>
      <c r="L6" s="8">
        <f>SUM(C6:K6)</f>
        <v>123</v>
      </c>
    </row>
    <row r="7" spans="1:12">
      <c r="A7" t="s">
        <v>10</v>
      </c>
      <c r="B7" s="1" t="s">
        <v>52</v>
      </c>
      <c r="C7" s="12">
        <v>25</v>
      </c>
      <c r="D7" s="12">
        <v>22</v>
      </c>
      <c r="E7" s="12">
        <v>20</v>
      </c>
      <c r="F7" s="22">
        <v>19</v>
      </c>
      <c r="G7" s="12"/>
      <c r="H7" s="12">
        <v>23</v>
      </c>
      <c r="I7" s="12">
        <v>27</v>
      </c>
      <c r="J7" s="12"/>
      <c r="K7" s="12"/>
      <c r="L7" s="8">
        <f>SUM(I7,C7,H7,D7,E7)</f>
        <v>117</v>
      </c>
    </row>
    <row r="8" spans="1:12">
      <c r="A8" t="s">
        <v>11</v>
      </c>
      <c r="B8" s="1" t="s">
        <v>113</v>
      </c>
      <c r="E8">
        <v>23</v>
      </c>
      <c r="F8">
        <v>23</v>
      </c>
      <c r="J8">
        <v>30</v>
      </c>
      <c r="K8">
        <v>27</v>
      </c>
      <c r="L8" s="8">
        <f t="shared" ref="L8:L31" si="1">SUM(C8:K8)</f>
        <v>103</v>
      </c>
    </row>
    <row r="9" spans="1:12">
      <c r="A9" t="s">
        <v>12</v>
      </c>
      <c r="B9" s="1" t="s">
        <v>69</v>
      </c>
      <c r="D9" s="12">
        <v>24</v>
      </c>
      <c r="E9">
        <v>25</v>
      </c>
      <c r="F9">
        <v>25</v>
      </c>
      <c r="G9">
        <v>20</v>
      </c>
      <c r="L9" s="8">
        <f t="shared" si="1"/>
        <v>94</v>
      </c>
    </row>
    <row r="10" spans="1:12">
      <c r="A10" t="s">
        <v>7</v>
      </c>
      <c r="B10" s="1" t="s">
        <v>53</v>
      </c>
      <c r="C10" s="12">
        <v>24</v>
      </c>
      <c r="D10" s="12">
        <v>23</v>
      </c>
      <c r="E10" s="12">
        <v>18</v>
      </c>
      <c r="F10" s="12">
        <v>16</v>
      </c>
      <c r="G10" s="12"/>
      <c r="H10" s="12"/>
      <c r="I10" s="12"/>
      <c r="J10" s="12"/>
      <c r="K10" s="12"/>
      <c r="L10" s="8">
        <f t="shared" si="1"/>
        <v>81</v>
      </c>
    </row>
    <row r="11" spans="1:12">
      <c r="A11" t="s">
        <v>8</v>
      </c>
      <c r="B11" s="1" t="s">
        <v>115</v>
      </c>
      <c r="E11">
        <v>21</v>
      </c>
      <c r="F11">
        <v>15</v>
      </c>
      <c r="G11">
        <v>19</v>
      </c>
      <c r="J11">
        <v>24</v>
      </c>
      <c r="L11" s="8">
        <f t="shared" si="1"/>
        <v>79</v>
      </c>
    </row>
    <row r="12" spans="1:12">
      <c r="A12" t="s">
        <v>13</v>
      </c>
      <c r="B12" s="1" t="s">
        <v>184</v>
      </c>
      <c r="G12">
        <v>21</v>
      </c>
      <c r="J12">
        <v>25</v>
      </c>
      <c r="K12">
        <v>30</v>
      </c>
      <c r="L12" s="8">
        <f t="shared" si="1"/>
        <v>76</v>
      </c>
    </row>
    <row r="13" spans="1:12">
      <c r="A13" t="s">
        <v>74</v>
      </c>
      <c r="B13" s="1" t="s">
        <v>114</v>
      </c>
      <c r="E13">
        <v>22</v>
      </c>
      <c r="F13">
        <v>30</v>
      </c>
      <c r="G13">
        <v>23</v>
      </c>
      <c r="L13" s="8">
        <f t="shared" si="1"/>
        <v>75</v>
      </c>
    </row>
    <row r="14" spans="1:12">
      <c r="A14" t="s">
        <v>75</v>
      </c>
      <c r="B14" s="1" t="s">
        <v>112</v>
      </c>
      <c r="E14">
        <v>30</v>
      </c>
      <c r="G14">
        <v>24</v>
      </c>
      <c r="L14" s="8">
        <f t="shared" si="1"/>
        <v>54</v>
      </c>
    </row>
    <row r="15" spans="1:12">
      <c r="A15" t="s">
        <v>76</v>
      </c>
      <c r="B15" s="1" t="s">
        <v>51</v>
      </c>
      <c r="C15" s="12">
        <v>27</v>
      </c>
      <c r="D15" s="12">
        <v>25</v>
      </c>
      <c r="E15" s="12"/>
      <c r="F15" s="12"/>
      <c r="G15" s="12"/>
      <c r="H15" s="12"/>
      <c r="I15" s="12"/>
      <c r="J15" s="12"/>
      <c r="K15" s="12"/>
      <c r="L15" s="8">
        <f t="shared" si="1"/>
        <v>52</v>
      </c>
    </row>
    <row r="16" spans="1:12">
      <c r="A16" t="s">
        <v>77</v>
      </c>
      <c r="B16" s="1" t="s">
        <v>157</v>
      </c>
      <c r="F16">
        <v>20</v>
      </c>
      <c r="H16">
        <v>30</v>
      </c>
      <c r="L16" s="8">
        <f t="shared" si="1"/>
        <v>50</v>
      </c>
    </row>
    <row r="17" spans="1:12">
      <c r="A17" t="s">
        <v>78</v>
      </c>
      <c r="B17" s="1" t="s">
        <v>185</v>
      </c>
      <c r="G17">
        <v>18</v>
      </c>
      <c r="J17">
        <v>27</v>
      </c>
      <c r="L17" s="8">
        <f t="shared" si="1"/>
        <v>45</v>
      </c>
    </row>
    <row r="18" spans="1:12">
      <c r="A18" t="s">
        <v>79</v>
      </c>
      <c r="B18" s="1" t="s">
        <v>154</v>
      </c>
      <c r="F18">
        <v>17</v>
      </c>
      <c r="G18">
        <v>27</v>
      </c>
      <c r="L18" s="8">
        <f t="shared" si="1"/>
        <v>44</v>
      </c>
    </row>
    <row r="19" spans="1:12">
      <c r="A19" t="s">
        <v>80</v>
      </c>
      <c r="B19" s="1" t="s">
        <v>116</v>
      </c>
      <c r="E19">
        <v>19</v>
      </c>
      <c r="F19">
        <v>21</v>
      </c>
      <c r="L19" s="8">
        <f t="shared" si="1"/>
        <v>40</v>
      </c>
    </row>
    <row r="20" spans="1:12">
      <c r="A20" t="s">
        <v>81</v>
      </c>
      <c r="B20" s="1" t="s">
        <v>155</v>
      </c>
      <c r="F20">
        <v>27</v>
      </c>
      <c r="L20" s="8">
        <f t="shared" si="1"/>
        <v>27</v>
      </c>
    </row>
    <row r="21" spans="1:12">
      <c r="A21" t="s">
        <v>82</v>
      </c>
      <c r="B21" s="1" t="s">
        <v>207</v>
      </c>
      <c r="H21">
        <v>25</v>
      </c>
      <c r="L21" s="8">
        <f t="shared" si="1"/>
        <v>25</v>
      </c>
    </row>
    <row r="22" spans="1:12">
      <c r="A22" t="s">
        <v>83</v>
      </c>
      <c r="B22" s="1" t="s">
        <v>208</v>
      </c>
      <c r="H22">
        <v>24</v>
      </c>
      <c r="L22" s="8">
        <f t="shared" si="1"/>
        <v>24</v>
      </c>
    </row>
    <row r="23" spans="1:12">
      <c r="A23" t="s">
        <v>84</v>
      </c>
      <c r="B23" s="1" t="s">
        <v>183</v>
      </c>
      <c r="G23">
        <v>22</v>
      </c>
      <c r="L23" s="8">
        <f t="shared" si="1"/>
        <v>22</v>
      </c>
    </row>
    <row r="24" spans="1:12">
      <c r="A24" t="s">
        <v>102</v>
      </c>
      <c r="B24" s="1" t="s">
        <v>158</v>
      </c>
      <c r="F24">
        <v>18</v>
      </c>
      <c r="L24" s="8">
        <f t="shared" si="1"/>
        <v>18</v>
      </c>
    </row>
    <row r="25" spans="1:12">
      <c r="A25" t="s">
        <v>103</v>
      </c>
      <c r="B25" s="1" t="s">
        <v>186</v>
      </c>
      <c r="G25">
        <v>17</v>
      </c>
      <c r="L25" s="8">
        <f t="shared" si="1"/>
        <v>17</v>
      </c>
    </row>
    <row r="26" spans="1:12">
      <c r="A26" t="s">
        <v>104</v>
      </c>
      <c r="B26" s="1" t="s">
        <v>187</v>
      </c>
      <c r="G26">
        <v>16</v>
      </c>
      <c r="L26" s="8">
        <f t="shared" si="1"/>
        <v>16</v>
      </c>
    </row>
    <row r="27" spans="1:12">
      <c r="A27" t="s">
        <v>105</v>
      </c>
      <c r="B27" s="1" t="s">
        <v>188</v>
      </c>
      <c r="G27">
        <v>15</v>
      </c>
      <c r="L27" s="8">
        <f t="shared" si="1"/>
        <v>15</v>
      </c>
    </row>
    <row r="28" spans="1:12">
      <c r="A28" t="s">
        <v>106</v>
      </c>
      <c r="B28" s="1" t="s">
        <v>159</v>
      </c>
      <c r="F28">
        <v>14</v>
      </c>
      <c r="L28" s="8">
        <f t="shared" si="1"/>
        <v>14</v>
      </c>
    </row>
    <row r="29" spans="1:12">
      <c r="A29" t="s">
        <v>107</v>
      </c>
      <c r="B29" s="1" t="s">
        <v>189</v>
      </c>
      <c r="G29">
        <v>14</v>
      </c>
      <c r="L29" s="8">
        <f t="shared" si="1"/>
        <v>14</v>
      </c>
    </row>
    <row r="30" spans="1:12">
      <c r="A30" t="s">
        <v>108</v>
      </c>
      <c r="B30" s="1" t="s">
        <v>160</v>
      </c>
      <c r="F30">
        <v>13</v>
      </c>
      <c r="L30" s="8">
        <f t="shared" si="1"/>
        <v>13</v>
      </c>
    </row>
    <row r="31" spans="1:12">
      <c r="A31" t="s">
        <v>167</v>
      </c>
      <c r="B31" s="1" t="s">
        <v>156</v>
      </c>
      <c r="F31">
        <v>12</v>
      </c>
      <c r="L31" s="8">
        <f t="shared" si="1"/>
        <v>12</v>
      </c>
    </row>
  </sheetData>
  <sortState xmlns:xlrd2="http://schemas.microsoft.com/office/spreadsheetml/2017/richdata2" ref="B5:L31">
    <sortCondition descending="1" ref="L5:L31"/>
  </sortState>
  <phoneticPr fontId="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593FC-CBE0-4DF9-A776-F2EA0708F7CB}">
  <dimension ref="A1:L6"/>
  <sheetViews>
    <sheetView workbookViewId="0">
      <selection activeCell="E1" sqref="E1"/>
    </sheetView>
  </sheetViews>
  <sheetFormatPr defaultRowHeight="14.4"/>
  <cols>
    <col min="1" max="1" width="2.5546875" bestFit="1" customWidth="1"/>
    <col min="2" max="2" width="18.44140625" bestFit="1" customWidth="1"/>
    <col min="3" max="3" width="9.33203125" customWidth="1"/>
    <col min="4" max="4" width="11" customWidth="1"/>
    <col min="5" max="5" width="11.5546875" customWidth="1"/>
    <col min="6" max="6" width="11.109375" customWidth="1"/>
    <col min="7" max="7" width="10.88671875" customWidth="1"/>
    <col min="9" max="11" width="11.109375" customWidth="1"/>
    <col min="12" max="12" width="8.88671875" style="8"/>
  </cols>
  <sheetData>
    <row r="1" spans="1:12">
      <c r="B1" s="1" t="s">
        <v>40</v>
      </c>
      <c r="D1" s="3" t="s">
        <v>18</v>
      </c>
      <c r="E1" s="1">
        <f>COUNTA(C5:K56)</f>
        <v>10</v>
      </c>
      <c r="L1" s="3" t="s">
        <v>20</v>
      </c>
    </row>
    <row r="2" spans="1:12" s="1" customFormat="1">
      <c r="B2" s="1" t="s">
        <v>19</v>
      </c>
      <c r="C2" s="1">
        <f t="shared" ref="C2:K2" si="0">COUNTA(C5:C61)</f>
        <v>1</v>
      </c>
      <c r="D2" s="1">
        <f t="shared" si="0"/>
        <v>1</v>
      </c>
      <c r="E2" s="1">
        <f t="shared" si="0"/>
        <v>1</v>
      </c>
      <c r="F2" s="1">
        <f t="shared" si="0"/>
        <v>2</v>
      </c>
      <c r="G2" s="1">
        <f t="shared" si="0"/>
        <v>1</v>
      </c>
      <c r="H2" s="1">
        <f t="shared" si="0"/>
        <v>1</v>
      </c>
      <c r="I2" s="1">
        <f t="shared" si="0"/>
        <v>1</v>
      </c>
      <c r="J2" s="1">
        <f t="shared" si="0"/>
        <v>1</v>
      </c>
      <c r="K2" s="1">
        <f t="shared" si="0"/>
        <v>1</v>
      </c>
      <c r="L2" s="3">
        <f>AVERAGE(C2:K2)</f>
        <v>1.1111111111111112</v>
      </c>
    </row>
    <row r="3" spans="1:12" s="1" customFormat="1">
      <c r="L3" s="3"/>
    </row>
    <row r="4" spans="1:12" ht="86.4">
      <c r="B4" s="2" t="s">
        <v>0</v>
      </c>
      <c r="C4" s="2" t="s">
        <v>25</v>
      </c>
      <c r="D4" s="2" t="s">
        <v>60</v>
      </c>
      <c r="E4" s="2" t="s">
        <v>73</v>
      </c>
      <c r="F4" s="2" t="s">
        <v>72</v>
      </c>
      <c r="G4" s="10" t="s">
        <v>166</v>
      </c>
      <c r="H4" s="10" t="s">
        <v>191</v>
      </c>
      <c r="I4" s="10" t="s">
        <v>190</v>
      </c>
      <c r="J4" s="10" t="s">
        <v>216</v>
      </c>
      <c r="K4" s="10" t="s">
        <v>217</v>
      </c>
      <c r="L4" s="4" t="s">
        <v>1</v>
      </c>
    </row>
    <row r="5" spans="1:12">
      <c r="A5" t="s">
        <v>32</v>
      </c>
      <c r="B5" s="1" t="s">
        <v>165</v>
      </c>
      <c r="F5" s="22">
        <v>27</v>
      </c>
      <c r="G5">
        <v>30</v>
      </c>
      <c r="H5">
        <v>30</v>
      </c>
      <c r="I5">
        <v>30</v>
      </c>
      <c r="J5">
        <v>30</v>
      </c>
      <c r="K5">
        <v>30</v>
      </c>
      <c r="L5" s="8">
        <f>SUM(G5:K5)</f>
        <v>150</v>
      </c>
    </row>
    <row r="6" spans="1:12">
      <c r="A6" t="s">
        <v>9</v>
      </c>
      <c r="B6" s="1" t="s">
        <v>33</v>
      </c>
      <c r="C6">
        <v>30</v>
      </c>
      <c r="D6">
        <v>30</v>
      </c>
      <c r="E6">
        <v>30</v>
      </c>
      <c r="F6">
        <v>30</v>
      </c>
      <c r="L6" s="8">
        <f>SUM(C6:K6)</f>
        <v>120</v>
      </c>
    </row>
  </sheetData>
  <sortState xmlns:xlrd2="http://schemas.microsoft.com/office/spreadsheetml/2017/richdata2" ref="B5:L6">
    <sortCondition descending="1" ref="L5:L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1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" sqref="E1"/>
    </sheetView>
  </sheetViews>
  <sheetFormatPr defaultColWidth="8.88671875" defaultRowHeight="14.4"/>
  <cols>
    <col min="1" max="1" width="3.5546875" style="1" bestFit="1" customWidth="1"/>
    <col min="2" max="2" width="22" style="1" customWidth="1"/>
    <col min="3" max="3" width="10.109375" style="1" customWidth="1"/>
    <col min="4" max="4" width="12.33203125" style="1" customWidth="1"/>
    <col min="5" max="5" width="11.109375" style="1" customWidth="1"/>
    <col min="6" max="6" width="12.44140625" style="1" customWidth="1"/>
    <col min="7" max="7" width="11.109375" style="1" customWidth="1"/>
    <col min="8" max="8" width="8.88671875" style="3"/>
    <col min="9" max="11" width="12.44140625" style="1" customWidth="1"/>
    <col min="12" max="12" width="8.88671875" style="3"/>
    <col min="13" max="16384" width="8.88671875" style="1"/>
  </cols>
  <sheetData>
    <row r="1" spans="1:12">
      <c r="B1" s="1" t="s">
        <v>37</v>
      </c>
      <c r="D1" s="3" t="s">
        <v>18</v>
      </c>
      <c r="E1" s="1">
        <f>COUNTA(C5:K56)</f>
        <v>79</v>
      </c>
      <c r="L1" s="3" t="s">
        <v>20</v>
      </c>
    </row>
    <row r="2" spans="1:12">
      <c r="B2" s="1" t="s">
        <v>19</v>
      </c>
      <c r="C2" s="1">
        <f>COUNTA(C5:C48)</f>
        <v>8</v>
      </c>
      <c r="D2" s="1">
        <f t="shared" ref="D2:K2" si="0">COUNTA(D5:D48)</f>
        <v>7</v>
      </c>
      <c r="E2" s="1">
        <f t="shared" si="0"/>
        <v>18</v>
      </c>
      <c r="F2" s="1">
        <f t="shared" si="0"/>
        <v>17</v>
      </c>
      <c r="G2" s="1">
        <f t="shared" si="0"/>
        <v>6</v>
      </c>
      <c r="H2" s="1">
        <f t="shared" si="0"/>
        <v>7</v>
      </c>
      <c r="I2" s="1">
        <f t="shared" si="0"/>
        <v>5</v>
      </c>
      <c r="J2" s="1">
        <f t="shared" si="0"/>
        <v>4</v>
      </c>
      <c r="K2" s="1">
        <f t="shared" si="0"/>
        <v>7</v>
      </c>
      <c r="L2" s="3">
        <f>AVERAGE(C2:K2)</f>
        <v>8.7777777777777786</v>
      </c>
    </row>
    <row r="3" spans="1:12">
      <c r="H3" s="1"/>
    </row>
    <row r="4" spans="1:12" s="2" customFormat="1" ht="86.4">
      <c r="B4" s="2" t="s">
        <v>0</v>
      </c>
      <c r="C4" s="2" t="s">
        <v>25</v>
      </c>
      <c r="D4" s="10" t="s">
        <v>60</v>
      </c>
      <c r="E4" s="2" t="s">
        <v>73</v>
      </c>
      <c r="F4" s="2" t="s">
        <v>72</v>
      </c>
      <c r="G4" s="10" t="s">
        <v>166</v>
      </c>
      <c r="H4" s="10" t="s">
        <v>191</v>
      </c>
      <c r="I4" s="10" t="s">
        <v>190</v>
      </c>
      <c r="J4" s="10" t="s">
        <v>216</v>
      </c>
      <c r="K4" s="10" t="s">
        <v>217</v>
      </c>
      <c r="L4" s="4" t="s">
        <v>1</v>
      </c>
    </row>
    <row r="5" spans="1:12">
      <c r="A5" s="1" t="s">
        <v>6</v>
      </c>
      <c r="B5" s="11" t="s">
        <v>14</v>
      </c>
      <c r="C5" s="21">
        <v>25</v>
      </c>
      <c r="D5" s="11">
        <v>27</v>
      </c>
      <c r="E5" s="21">
        <v>22</v>
      </c>
      <c r="F5" s="21">
        <v>21</v>
      </c>
      <c r="G5" s="11">
        <v>30</v>
      </c>
      <c r="H5" s="21">
        <v>27</v>
      </c>
      <c r="I5" s="11">
        <v>30</v>
      </c>
      <c r="J5" s="11">
        <v>30</v>
      </c>
      <c r="K5" s="11">
        <v>30</v>
      </c>
      <c r="L5" s="3">
        <f>SUM(G5,I5,J5,K5,D5)</f>
        <v>147</v>
      </c>
    </row>
    <row r="6" spans="1:12">
      <c r="A6" s="1" t="s">
        <v>9</v>
      </c>
      <c r="B6" s="1" t="s">
        <v>35</v>
      </c>
      <c r="C6" s="11">
        <v>30</v>
      </c>
      <c r="D6" s="11"/>
      <c r="E6" s="11">
        <v>21</v>
      </c>
      <c r="F6" s="11">
        <v>25</v>
      </c>
      <c r="G6" s="11"/>
      <c r="H6" s="11">
        <v>30</v>
      </c>
      <c r="I6" s="11">
        <v>23</v>
      </c>
      <c r="J6" s="11"/>
      <c r="K6" s="11"/>
      <c r="L6" s="3">
        <f>SUM(C6:K6)</f>
        <v>129</v>
      </c>
    </row>
    <row r="7" spans="1:12">
      <c r="A7" s="1" t="s">
        <v>10</v>
      </c>
      <c r="B7" s="11" t="s">
        <v>28</v>
      </c>
      <c r="C7" s="11">
        <v>27</v>
      </c>
      <c r="D7" s="11">
        <v>30</v>
      </c>
      <c r="E7" s="11">
        <v>25</v>
      </c>
      <c r="F7" s="11">
        <v>20</v>
      </c>
      <c r="G7" s="11">
        <v>27</v>
      </c>
      <c r="H7" s="11"/>
      <c r="I7" s="11"/>
      <c r="J7" s="11"/>
      <c r="K7" s="11"/>
      <c r="L7" s="3">
        <f>SUM(C7:K7)</f>
        <v>129</v>
      </c>
    </row>
    <row r="8" spans="1:12">
      <c r="A8" s="1" t="s">
        <v>11</v>
      </c>
      <c r="B8" s="11" t="s">
        <v>38</v>
      </c>
      <c r="C8" s="21">
        <v>24</v>
      </c>
      <c r="D8" s="11">
        <v>25</v>
      </c>
      <c r="E8" s="21">
        <v>24</v>
      </c>
      <c r="F8" s="11"/>
      <c r="G8" s="11">
        <v>25</v>
      </c>
      <c r="H8" s="11">
        <v>25</v>
      </c>
      <c r="I8" s="21">
        <v>25</v>
      </c>
      <c r="J8" s="11">
        <v>27</v>
      </c>
      <c r="K8" s="11">
        <v>27</v>
      </c>
      <c r="L8" s="3">
        <f>SUM(J8,K8,D8,G8,H8)</f>
        <v>129</v>
      </c>
    </row>
    <row r="9" spans="1:12">
      <c r="A9" s="1" t="s">
        <v>12</v>
      </c>
      <c r="B9" s="11" t="s">
        <v>22</v>
      </c>
      <c r="C9" s="11">
        <v>22</v>
      </c>
      <c r="D9" s="11">
        <v>24</v>
      </c>
      <c r="E9" s="21">
        <v>16</v>
      </c>
      <c r="F9" s="21">
        <v>18</v>
      </c>
      <c r="G9" s="11"/>
      <c r="H9" s="11">
        <v>24</v>
      </c>
      <c r="I9" s="11">
        <v>27</v>
      </c>
      <c r="J9" s="11"/>
      <c r="K9" s="11">
        <v>21</v>
      </c>
      <c r="L9" s="3">
        <f>SUM(I9,D9,H9,C9,K9)</f>
        <v>118</v>
      </c>
    </row>
    <row r="10" spans="1:12">
      <c r="A10" s="1" t="s">
        <v>7</v>
      </c>
      <c r="B10" s="11" t="s">
        <v>4</v>
      </c>
      <c r="C10" s="11">
        <v>23</v>
      </c>
      <c r="D10" s="11">
        <v>23</v>
      </c>
      <c r="E10" s="21">
        <v>14</v>
      </c>
      <c r="F10" s="21">
        <v>13</v>
      </c>
      <c r="G10" s="11">
        <v>23</v>
      </c>
      <c r="H10" s="11">
        <v>23</v>
      </c>
      <c r="I10" s="11"/>
      <c r="J10" s="11"/>
      <c r="K10" s="11">
        <v>23</v>
      </c>
      <c r="L10" s="3">
        <f>SUM(C10,D10,G10,H10,K10)</f>
        <v>115</v>
      </c>
    </row>
    <row r="11" spans="1:12">
      <c r="A11" s="1" t="s">
        <v>8</v>
      </c>
      <c r="B11" s="1" t="s">
        <v>127</v>
      </c>
      <c r="C11" s="11"/>
      <c r="D11" s="11"/>
      <c r="E11" s="11">
        <v>15</v>
      </c>
      <c r="F11" s="11">
        <v>16</v>
      </c>
      <c r="G11" s="11">
        <v>24</v>
      </c>
      <c r="H11" s="11"/>
      <c r="I11" s="11"/>
      <c r="J11" s="11">
        <v>25</v>
      </c>
      <c r="K11" s="11">
        <v>24</v>
      </c>
      <c r="L11" s="3">
        <f t="shared" ref="L11:L27" si="1">SUM(C11:K11)</f>
        <v>104</v>
      </c>
    </row>
    <row r="12" spans="1:12">
      <c r="A12" s="1" t="s">
        <v>13</v>
      </c>
      <c r="B12" s="1" t="s">
        <v>196</v>
      </c>
      <c r="H12" s="1">
        <v>21</v>
      </c>
      <c r="I12" s="1">
        <v>24</v>
      </c>
      <c r="J12" s="1">
        <v>24</v>
      </c>
      <c r="K12" s="1">
        <v>22</v>
      </c>
      <c r="L12" s="3">
        <f t="shared" si="1"/>
        <v>91</v>
      </c>
    </row>
    <row r="13" spans="1:12">
      <c r="A13" s="1" t="s">
        <v>74</v>
      </c>
      <c r="B13" s="11" t="s">
        <v>121</v>
      </c>
      <c r="C13" s="11"/>
      <c r="D13" s="11"/>
      <c r="E13" s="11">
        <v>27</v>
      </c>
      <c r="F13" s="11">
        <v>24</v>
      </c>
      <c r="G13" s="11"/>
      <c r="H13" s="11"/>
      <c r="I13" s="11"/>
      <c r="J13" s="11"/>
      <c r="K13" s="11">
        <v>25</v>
      </c>
      <c r="L13" s="3">
        <f t="shared" si="1"/>
        <v>76</v>
      </c>
    </row>
    <row r="14" spans="1:12">
      <c r="A14" s="1" t="s">
        <v>75</v>
      </c>
      <c r="B14" s="11" t="s">
        <v>17</v>
      </c>
      <c r="C14" s="11">
        <v>20</v>
      </c>
      <c r="D14" s="11">
        <v>22</v>
      </c>
      <c r="E14" s="11">
        <v>10</v>
      </c>
      <c r="F14" s="11">
        <v>14</v>
      </c>
      <c r="G14" s="11"/>
      <c r="H14" s="11"/>
      <c r="I14" s="11"/>
      <c r="J14" s="11"/>
      <c r="K14" s="11"/>
      <c r="L14" s="3">
        <f t="shared" si="1"/>
        <v>66</v>
      </c>
    </row>
    <row r="15" spans="1:12">
      <c r="A15" s="1" t="s">
        <v>76</v>
      </c>
      <c r="B15" s="11" t="s">
        <v>120</v>
      </c>
      <c r="C15" s="11"/>
      <c r="D15" s="11"/>
      <c r="E15" s="11">
        <v>30</v>
      </c>
      <c r="F15" s="11">
        <v>30</v>
      </c>
      <c r="G15" s="11"/>
      <c r="H15" s="11"/>
      <c r="I15" s="11"/>
      <c r="J15" s="11"/>
      <c r="K15" s="11"/>
      <c r="L15" s="3">
        <f t="shared" si="1"/>
        <v>60</v>
      </c>
    </row>
    <row r="16" spans="1:12">
      <c r="A16" s="1" t="s">
        <v>77</v>
      </c>
      <c r="B16" s="11" t="s">
        <v>124</v>
      </c>
      <c r="C16" s="11"/>
      <c r="D16" s="11"/>
      <c r="E16" s="11">
        <v>19</v>
      </c>
      <c r="F16" s="11">
        <v>27</v>
      </c>
      <c r="G16" s="11"/>
      <c r="H16" s="11"/>
      <c r="I16" s="11"/>
      <c r="J16" s="11"/>
      <c r="K16" s="11"/>
      <c r="L16" s="3">
        <f t="shared" si="1"/>
        <v>46</v>
      </c>
    </row>
    <row r="17" spans="1:12">
      <c r="A17" s="1" t="s">
        <v>78</v>
      </c>
      <c r="B17" s="1" t="s">
        <v>122</v>
      </c>
      <c r="C17" s="11"/>
      <c r="D17" s="11"/>
      <c r="E17" s="11">
        <v>23</v>
      </c>
      <c r="F17" s="11">
        <v>19</v>
      </c>
      <c r="G17" s="11"/>
      <c r="H17" s="11"/>
      <c r="I17" s="11"/>
      <c r="J17" s="11"/>
      <c r="K17" s="11"/>
      <c r="L17" s="3">
        <f t="shared" si="1"/>
        <v>42</v>
      </c>
    </row>
    <row r="18" spans="1:12">
      <c r="A18" s="1" t="s">
        <v>79</v>
      </c>
      <c r="B18" s="11" t="s">
        <v>16</v>
      </c>
      <c r="C18" s="11">
        <v>21</v>
      </c>
      <c r="D18" s="11">
        <v>21</v>
      </c>
      <c r="E18" s="11"/>
      <c r="F18" s="11"/>
      <c r="G18" s="11"/>
      <c r="H18" s="11"/>
      <c r="I18" s="11"/>
      <c r="J18" s="11"/>
      <c r="K18" s="11"/>
      <c r="L18" s="3">
        <f t="shared" si="1"/>
        <v>42</v>
      </c>
    </row>
    <row r="19" spans="1:12">
      <c r="A19" s="1" t="s">
        <v>80</v>
      </c>
      <c r="B19" s="11" t="s">
        <v>125</v>
      </c>
      <c r="C19" s="11"/>
      <c r="D19" s="11"/>
      <c r="E19" s="11">
        <v>19</v>
      </c>
      <c r="F19" s="11">
        <v>22</v>
      </c>
      <c r="G19" s="11"/>
      <c r="H19" s="11"/>
      <c r="I19" s="11"/>
      <c r="J19" s="11"/>
      <c r="K19" s="11"/>
      <c r="L19" s="3">
        <f t="shared" si="1"/>
        <v>41</v>
      </c>
    </row>
    <row r="20" spans="1:12">
      <c r="A20" s="1" t="s">
        <v>81</v>
      </c>
      <c r="B20" s="11" t="s">
        <v>123</v>
      </c>
      <c r="C20" s="11"/>
      <c r="D20" s="11"/>
      <c r="E20" s="11">
        <v>20</v>
      </c>
      <c r="F20" s="11">
        <v>17</v>
      </c>
      <c r="G20" s="11"/>
      <c r="H20" s="11"/>
      <c r="I20" s="11"/>
      <c r="J20" s="11"/>
      <c r="K20" s="11"/>
      <c r="L20" s="3">
        <f t="shared" si="1"/>
        <v>37</v>
      </c>
    </row>
    <row r="21" spans="1:12">
      <c r="A21" s="1" t="s">
        <v>82</v>
      </c>
      <c r="B21" s="1" t="s">
        <v>129</v>
      </c>
      <c r="C21" s="11"/>
      <c r="D21" s="11"/>
      <c r="E21" s="11">
        <v>12</v>
      </c>
      <c r="F21" s="11"/>
      <c r="G21" s="11">
        <v>22</v>
      </c>
      <c r="H21" s="11"/>
      <c r="I21" s="11"/>
      <c r="J21" s="11"/>
      <c r="K21" s="11"/>
      <c r="L21" s="3">
        <f t="shared" si="1"/>
        <v>34</v>
      </c>
    </row>
    <row r="22" spans="1:12">
      <c r="A22" s="1" t="s">
        <v>83</v>
      </c>
      <c r="B22" s="11" t="s">
        <v>126</v>
      </c>
      <c r="C22" s="11"/>
      <c r="D22" s="11"/>
      <c r="E22" s="11">
        <v>17</v>
      </c>
      <c r="F22" s="11">
        <v>15</v>
      </c>
      <c r="G22" s="11"/>
      <c r="H22" s="11"/>
      <c r="I22" s="11"/>
      <c r="J22" s="11"/>
      <c r="K22" s="11"/>
      <c r="L22" s="3">
        <f t="shared" si="1"/>
        <v>32</v>
      </c>
    </row>
    <row r="23" spans="1:12">
      <c r="A23" s="1" t="s">
        <v>84</v>
      </c>
      <c r="B23" s="1" t="s">
        <v>140</v>
      </c>
      <c r="F23" s="1">
        <v>23</v>
      </c>
      <c r="H23" s="1"/>
      <c r="L23" s="3">
        <f t="shared" si="1"/>
        <v>23</v>
      </c>
    </row>
    <row r="24" spans="1:12">
      <c r="A24" s="1" t="s">
        <v>102</v>
      </c>
      <c r="B24" s="1" t="s">
        <v>130</v>
      </c>
      <c r="D24" s="11"/>
      <c r="E24" s="11">
        <v>11</v>
      </c>
      <c r="F24" s="11">
        <v>12</v>
      </c>
      <c r="G24" s="11"/>
      <c r="H24" s="11"/>
      <c r="I24" s="11"/>
      <c r="J24" s="11"/>
      <c r="K24" s="11"/>
      <c r="L24" s="3">
        <f t="shared" si="1"/>
        <v>23</v>
      </c>
    </row>
    <row r="25" spans="1:12">
      <c r="A25" s="1" t="s">
        <v>103</v>
      </c>
      <c r="B25" s="1" t="s">
        <v>162</v>
      </c>
      <c r="H25" s="1">
        <v>22</v>
      </c>
      <c r="L25" s="3">
        <f t="shared" si="1"/>
        <v>22</v>
      </c>
    </row>
    <row r="26" spans="1:12">
      <c r="A26" s="1" t="s">
        <v>104</v>
      </c>
      <c r="B26" s="1" t="s">
        <v>128</v>
      </c>
      <c r="C26" s="11"/>
      <c r="D26" s="11"/>
      <c r="E26" s="11">
        <v>13</v>
      </c>
      <c r="F26" s="11"/>
      <c r="G26" s="11"/>
      <c r="H26" s="11"/>
      <c r="I26" s="11"/>
      <c r="J26" s="11"/>
      <c r="K26" s="11"/>
      <c r="L26" s="3">
        <f t="shared" si="1"/>
        <v>13</v>
      </c>
    </row>
    <row r="27" spans="1:12">
      <c r="A27" s="1" t="s">
        <v>105</v>
      </c>
      <c r="B27" s="1" t="s">
        <v>141</v>
      </c>
      <c r="F27" s="1">
        <v>11</v>
      </c>
      <c r="H27" s="1"/>
      <c r="L27" s="3">
        <f t="shared" si="1"/>
        <v>11</v>
      </c>
    </row>
    <row r="28" spans="1:12">
      <c r="H28" s="1"/>
    </row>
    <row r="29" spans="1:12">
      <c r="H29" s="1"/>
    </row>
    <row r="30" spans="1:12">
      <c r="H30" s="1"/>
    </row>
    <row r="31" spans="1:12">
      <c r="H31" s="1"/>
    </row>
    <row r="32" spans="1:12">
      <c r="H32" s="1"/>
    </row>
    <row r="33" spans="8:8">
      <c r="H33" s="1"/>
    </row>
    <row r="34" spans="8:8">
      <c r="H34" s="1"/>
    </row>
    <row r="35" spans="8:8">
      <c r="H35" s="1"/>
    </row>
    <row r="36" spans="8:8">
      <c r="H36" s="1"/>
    </row>
    <row r="37" spans="8:8">
      <c r="H37" s="1"/>
    </row>
    <row r="38" spans="8:8">
      <c r="H38" s="1"/>
    </row>
    <row r="39" spans="8:8">
      <c r="H39" s="1"/>
    </row>
    <row r="40" spans="8:8">
      <c r="H40" s="1"/>
    </row>
    <row r="41" spans="8:8">
      <c r="H41" s="1"/>
    </row>
    <row r="42" spans="8:8">
      <c r="H42" s="1"/>
    </row>
    <row r="43" spans="8:8">
      <c r="H43" s="1"/>
    </row>
    <row r="44" spans="8:8">
      <c r="H44" s="1"/>
    </row>
    <row r="45" spans="8:8">
      <c r="H45" s="1"/>
    </row>
    <row r="46" spans="8:8">
      <c r="H46" s="1"/>
    </row>
    <row r="47" spans="8:8">
      <c r="H47" s="1"/>
    </row>
    <row r="48" spans="8:8">
      <c r="H48" s="1"/>
    </row>
    <row r="49" spans="8:8">
      <c r="H49" s="1"/>
    </row>
    <row r="50" spans="8:8">
      <c r="H50" s="1"/>
    </row>
    <row r="51" spans="8:8">
      <c r="H51" s="1"/>
    </row>
    <row r="52" spans="8:8">
      <c r="H52" s="1"/>
    </row>
    <row r="53" spans="8:8">
      <c r="H53" s="1"/>
    </row>
    <row r="54" spans="8:8">
      <c r="H54" s="1"/>
    </row>
    <row r="55" spans="8:8">
      <c r="H55" s="1"/>
    </row>
    <row r="56" spans="8:8">
      <c r="H56" s="1"/>
    </row>
    <row r="57" spans="8:8">
      <c r="H57" s="1"/>
    </row>
    <row r="58" spans="8:8">
      <c r="H58" s="1"/>
    </row>
    <row r="59" spans="8:8">
      <c r="H59" s="1"/>
    </row>
    <row r="60" spans="8:8">
      <c r="H60" s="1"/>
    </row>
    <row r="61" spans="8:8">
      <c r="H61" s="1"/>
    </row>
    <row r="62" spans="8:8">
      <c r="H62" s="1"/>
    </row>
    <row r="63" spans="8:8">
      <c r="H63" s="1"/>
    </row>
    <row r="64" spans="8:8">
      <c r="H64" s="1"/>
    </row>
    <row r="65" spans="8:8">
      <c r="H65" s="1"/>
    </row>
    <row r="66" spans="8:8">
      <c r="H66" s="1"/>
    </row>
    <row r="67" spans="8:8">
      <c r="H67" s="1"/>
    </row>
    <row r="68" spans="8:8">
      <c r="H68" s="1"/>
    </row>
    <row r="69" spans="8:8">
      <c r="H69" s="1"/>
    </row>
    <row r="70" spans="8:8">
      <c r="H70" s="1"/>
    </row>
    <row r="71" spans="8:8">
      <c r="H71" s="1"/>
    </row>
    <row r="72" spans="8:8">
      <c r="H72" s="1"/>
    </row>
    <row r="73" spans="8:8">
      <c r="H73" s="1"/>
    </row>
    <row r="74" spans="8:8">
      <c r="H74" s="1"/>
    </row>
    <row r="75" spans="8:8">
      <c r="H75" s="1"/>
    </row>
    <row r="76" spans="8:8">
      <c r="H76" s="1"/>
    </row>
    <row r="77" spans="8:8">
      <c r="H77" s="1"/>
    </row>
    <row r="78" spans="8:8">
      <c r="H78" s="1"/>
    </row>
    <row r="79" spans="8:8">
      <c r="H79" s="1"/>
    </row>
    <row r="80" spans="8:8">
      <c r="H80" s="1"/>
    </row>
    <row r="81" spans="8:8">
      <c r="H81" s="1"/>
    </row>
    <row r="82" spans="8:8">
      <c r="H82" s="1"/>
    </row>
    <row r="83" spans="8:8">
      <c r="H83" s="1"/>
    </row>
    <row r="84" spans="8:8">
      <c r="H84" s="1"/>
    </row>
    <row r="85" spans="8:8">
      <c r="H85" s="1"/>
    </row>
    <row r="86" spans="8:8">
      <c r="H86" s="1"/>
    </row>
    <row r="87" spans="8:8">
      <c r="H87" s="1"/>
    </row>
    <row r="88" spans="8:8">
      <c r="H88" s="1"/>
    </row>
    <row r="89" spans="8:8">
      <c r="H89" s="1"/>
    </row>
    <row r="90" spans="8:8">
      <c r="H90" s="1"/>
    </row>
    <row r="91" spans="8:8">
      <c r="H91" s="1"/>
    </row>
    <row r="92" spans="8:8">
      <c r="H92" s="1"/>
    </row>
    <row r="93" spans="8:8">
      <c r="H93" s="1"/>
    </row>
    <row r="94" spans="8:8">
      <c r="H94" s="1"/>
    </row>
    <row r="95" spans="8:8">
      <c r="H95" s="1"/>
    </row>
    <row r="96" spans="8:8">
      <c r="H96" s="1"/>
    </row>
    <row r="97" spans="8:8">
      <c r="H97" s="1"/>
    </row>
    <row r="98" spans="8:8">
      <c r="H98" s="1"/>
    </row>
    <row r="99" spans="8:8">
      <c r="H99" s="1"/>
    </row>
    <row r="100" spans="8:8">
      <c r="H100" s="1"/>
    </row>
    <row r="101" spans="8:8">
      <c r="H101" s="1"/>
    </row>
    <row r="102" spans="8:8">
      <c r="H102" s="1"/>
    </row>
    <row r="103" spans="8:8">
      <c r="H103" s="1"/>
    </row>
    <row r="104" spans="8:8">
      <c r="H104" s="1"/>
    </row>
    <row r="105" spans="8:8">
      <c r="H105" s="1"/>
    </row>
    <row r="106" spans="8:8">
      <c r="H106" s="1"/>
    </row>
    <row r="107" spans="8:8">
      <c r="H107" s="1"/>
    </row>
    <row r="108" spans="8:8">
      <c r="H108" s="1"/>
    </row>
    <row r="109" spans="8:8">
      <c r="H109" s="1"/>
    </row>
    <row r="110" spans="8:8">
      <c r="H110" s="1"/>
    </row>
    <row r="111" spans="8:8">
      <c r="H111" s="1"/>
    </row>
    <row r="112" spans="8:8">
      <c r="H112" s="1"/>
    </row>
    <row r="113" spans="8:8">
      <c r="H113" s="1"/>
    </row>
    <row r="114" spans="8:8">
      <c r="H114" s="1"/>
    </row>
    <row r="115" spans="8:8">
      <c r="H115" s="1"/>
    </row>
    <row r="116" spans="8:8">
      <c r="H116" s="1"/>
    </row>
    <row r="117" spans="8:8">
      <c r="H117" s="1"/>
    </row>
    <row r="118" spans="8:8">
      <c r="H118" s="1"/>
    </row>
    <row r="119" spans="8:8">
      <c r="H119" s="1"/>
    </row>
    <row r="120" spans="8:8">
      <c r="H120" s="1"/>
    </row>
    <row r="121" spans="8:8">
      <c r="H121" s="1"/>
    </row>
    <row r="122" spans="8:8">
      <c r="H122" s="1"/>
    </row>
    <row r="123" spans="8:8">
      <c r="H123" s="1"/>
    </row>
    <row r="124" spans="8:8">
      <c r="H124" s="1"/>
    </row>
    <row r="125" spans="8:8">
      <c r="H125" s="1"/>
    </row>
    <row r="126" spans="8:8">
      <c r="H126" s="1"/>
    </row>
    <row r="127" spans="8:8">
      <c r="H127" s="1"/>
    </row>
    <row r="128" spans="8:8">
      <c r="H128" s="1"/>
    </row>
    <row r="129" spans="8:8">
      <c r="H129" s="1"/>
    </row>
    <row r="130" spans="8:8">
      <c r="H130" s="1"/>
    </row>
    <row r="131" spans="8:8">
      <c r="H131" s="1"/>
    </row>
    <row r="132" spans="8:8">
      <c r="H132" s="1"/>
    </row>
    <row r="133" spans="8:8">
      <c r="H133" s="1"/>
    </row>
    <row r="134" spans="8:8">
      <c r="H134" s="1"/>
    </row>
    <row r="135" spans="8:8">
      <c r="H135" s="1"/>
    </row>
    <row r="136" spans="8:8">
      <c r="H136" s="1"/>
    </row>
    <row r="137" spans="8:8">
      <c r="H137" s="1"/>
    </row>
    <row r="138" spans="8:8">
      <c r="H138" s="1"/>
    </row>
    <row r="139" spans="8:8">
      <c r="H139" s="1"/>
    </row>
    <row r="140" spans="8:8">
      <c r="H140" s="1"/>
    </row>
    <row r="141" spans="8:8">
      <c r="H141" s="1"/>
    </row>
    <row r="142" spans="8:8">
      <c r="H142" s="1"/>
    </row>
    <row r="143" spans="8:8">
      <c r="H143" s="1"/>
    </row>
    <row r="144" spans="8:8">
      <c r="H144" s="1"/>
    </row>
    <row r="145" spans="8:8">
      <c r="H145" s="1"/>
    </row>
    <row r="146" spans="8:8">
      <c r="H146" s="1"/>
    </row>
    <row r="147" spans="8:8">
      <c r="H147" s="1"/>
    </row>
    <row r="148" spans="8:8">
      <c r="H148" s="1"/>
    </row>
    <row r="149" spans="8:8">
      <c r="H149" s="1"/>
    </row>
    <row r="150" spans="8:8">
      <c r="H150" s="1"/>
    </row>
    <row r="151" spans="8:8">
      <c r="H151" s="1"/>
    </row>
    <row r="152" spans="8:8">
      <c r="H152" s="1"/>
    </row>
    <row r="153" spans="8:8">
      <c r="H153" s="1"/>
    </row>
    <row r="154" spans="8:8">
      <c r="H154" s="1"/>
    </row>
    <row r="155" spans="8:8">
      <c r="H155" s="1"/>
    </row>
    <row r="156" spans="8:8">
      <c r="H156" s="1"/>
    </row>
    <row r="157" spans="8:8">
      <c r="H157" s="1"/>
    </row>
    <row r="158" spans="8:8">
      <c r="H158" s="1"/>
    </row>
    <row r="159" spans="8:8">
      <c r="H159" s="1"/>
    </row>
    <row r="160" spans="8:8">
      <c r="H160" s="1"/>
    </row>
    <row r="161" spans="8:8">
      <c r="H161" s="1"/>
    </row>
    <row r="162" spans="8:8">
      <c r="H162" s="1"/>
    </row>
    <row r="163" spans="8:8">
      <c r="H163" s="1"/>
    </row>
    <row r="164" spans="8:8">
      <c r="H164" s="1"/>
    </row>
    <row r="165" spans="8:8">
      <c r="H165" s="1"/>
    </row>
    <row r="166" spans="8:8">
      <c r="H166" s="1"/>
    </row>
    <row r="167" spans="8:8">
      <c r="H167" s="1"/>
    </row>
    <row r="168" spans="8:8">
      <c r="H168" s="1"/>
    </row>
    <row r="169" spans="8:8">
      <c r="H169" s="1"/>
    </row>
    <row r="170" spans="8:8">
      <c r="H170" s="1"/>
    </row>
    <row r="171" spans="8:8">
      <c r="H171" s="1"/>
    </row>
    <row r="172" spans="8:8">
      <c r="H172" s="1"/>
    </row>
    <row r="173" spans="8:8">
      <c r="H173" s="1"/>
    </row>
    <row r="174" spans="8:8">
      <c r="H174" s="1"/>
    </row>
    <row r="175" spans="8:8">
      <c r="H175" s="1"/>
    </row>
    <row r="176" spans="8:8">
      <c r="H176" s="1"/>
    </row>
    <row r="177" spans="8:8">
      <c r="H177" s="1"/>
    </row>
    <row r="178" spans="8:8">
      <c r="H178" s="1"/>
    </row>
    <row r="179" spans="8:8">
      <c r="H179" s="1"/>
    </row>
    <row r="180" spans="8:8">
      <c r="H180" s="1"/>
    </row>
    <row r="181" spans="8:8">
      <c r="H181" s="1"/>
    </row>
    <row r="182" spans="8:8">
      <c r="H182" s="1"/>
    </row>
    <row r="183" spans="8:8">
      <c r="H183" s="1"/>
    </row>
    <row r="184" spans="8:8">
      <c r="H184" s="1"/>
    </row>
    <row r="185" spans="8:8">
      <c r="H185" s="1"/>
    </row>
    <row r="186" spans="8:8">
      <c r="H186" s="1"/>
    </row>
    <row r="187" spans="8:8">
      <c r="H187" s="1"/>
    </row>
    <row r="188" spans="8:8">
      <c r="H188" s="1"/>
    </row>
    <row r="189" spans="8:8">
      <c r="H189" s="1"/>
    </row>
    <row r="190" spans="8:8">
      <c r="H190" s="1"/>
    </row>
    <row r="191" spans="8:8">
      <c r="H191" s="1"/>
    </row>
    <row r="192" spans="8:8">
      <c r="H192" s="1"/>
    </row>
    <row r="193" spans="8:8">
      <c r="H193" s="1"/>
    </row>
    <row r="194" spans="8:8">
      <c r="H194" s="1"/>
    </row>
    <row r="195" spans="8:8">
      <c r="H195" s="1"/>
    </row>
    <row r="196" spans="8:8">
      <c r="H196" s="1"/>
    </row>
    <row r="197" spans="8:8">
      <c r="H197" s="1"/>
    </row>
    <row r="198" spans="8:8">
      <c r="H198" s="1"/>
    </row>
    <row r="199" spans="8:8">
      <c r="H199" s="1"/>
    </row>
    <row r="200" spans="8:8">
      <c r="H200" s="1"/>
    </row>
    <row r="201" spans="8:8">
      <c r="H201" s="1"/>
    </row>
    <row r="202" spans="8:8">
      <c r="H202" s="1"/>
    </row>
    <row r="203" spans="8:8">
      <c r="H203" s="1"/>
    </row>
    <row r="204" spans="8:8">
      <c r="H204" s="1"/>
    </row>
    <row r="205" spans="8:8">
      <c r="H205" s="1"/>
    </row>
    <row r="206" spans="8:8">
      <c r="H206" s="1"/>
    </row>
    <row r="207" spans="8:8">
      <c r="H207" s="1"/>
    </row>
    <row r="208" spans="8:8">
      <c r="H208" s="1"/>
    </row>
    <row r="209" spans="8:8">
      <c r="H209" s="1"/>
    </row>
    <row r="210" spans="8:8">
      <c r="H210" s="1"/>
    </row>
    <row r="211" spans="8:8">
      <c r="H211" s="1"/>
    </row>
    <row r="212" spans="8:8">
      <c r="H212" s="1"/>
    </row>
    <row r="213" spans="8:8">
      <c r="H213" s="1"/>
    </row>
    <row r="214" spans="8:8">
      <c r="H214" s="1"/>
    </row>
    <row r="215" spans="8:8">
      <c r="H215" s="1"/>
    </row>
    <row r="216" spans="8:8">
      <c r="H216" s="1"/>
    </row>
    <row r="217" spans="8:8">
      <c r="H217" s="1"/>
    </row>
    <row r="218" spans="8:8">
      <c r="H218" s="1"/>
    </row>
    <row r="219" spans="8:8">
      <c r="H219" s="1"/>
    </row>
    <row r="220" spans="8:8">
      <c r="H220" s="1"/>
    </row>
    <row r="221" spans="8:8">
      <c r="H221" s="1"/>
    </row>
    <row r="222" spans="8:8">
      <c r="H222" s="1"/>
    </row>
    <row r="223" spans="8:8">
      <c r="H223" s="1"/>
    </row>
    <row r="224" spans="8:8">
      <c r="H224" s="1"/>
    </row>
    <row r="225" spans="8:8">
      <c r="H225" s="1"/>
    </row>
    <row r="226" spans="8:8">
      <c r="H226" s="1"/>
    </row>
    <row r="227" spans="8:8">
      <c r="H227" s="1"/>
    </row>
    <row r="228" spans="8:8">
      <c r="H228" s="1"/>
    </row>
    <row r="229" spans="8:8">
      <c r="H229" s="1"/>
    </row>
    <row r="230" spans="8:8">
      <c r="H230" s="1"/>
    </row>
    <row r="231" spans="8:8">
      <c r="H231" s="1"/>
    </row>
    <row r="232" spans="8:8">
      <c r="H232" s="1"/>
    </row>
    <row r="233" spans="8:8">
      <c r="H233" s="1"/>
    </row>
    <row r="234" spans="8:8">
      <c r="H234" s="1"/>
    </row>
    <row r="235" spans="8:8">
      <c r="H235" s="1"/>
    </row>
    <row r="236" spans="8:8">
      <c r="H236" s="1"/>
    </row>
    <row r="237" spans="8:8">
      <c r="H237" s="1"/>
    </row>
    <row r="238" spans="8:8">
      <c r="H238" s="1"/>
    </row>
    <row r="239" spans="8:8">
      <c r="H239" s="1"/>
    </row>
    <row r="240" spans="8:8">
      <c r="H240" s="1"/>
    </row>
    <row r="241" spans="8:8">
      <c r="H241" s="1"/>
    </row>
    <row r="242" spans="8:8">
      <c r="H242" s="1"/>
    </row>
    <row r="243" spans="8:8">
      <c r="H243" s="1"/>
    </row>
    <row r="244" spans="8:8">
      <c r="H244" s="1"/>
    </row>
    <row r="245" spans="8:8">
      <c r="H245" s="1"/>
    </row>
    <row r="246" spans="8:8">
      <c r="H246" s="1"/>
    </row>
    <row r="247" spans="8:8">
      <c r="H247" s="1"/>
    </row>
    <row r="248" spans="8:8">
      <c r="H248" s="1"/>
    </row>
    <row r="249" spans="8:8">
      <c r="H249" s="1"/>
    </row>
    <row r="250" spans="8:8">
      <c r="H250" s="1"/>
    </row>
    <row r="251" spans="8:8">
      <c r="H251" s="1"/>
    </row>
    <row r="252" spans="8:8">
      <c r="H252" s="1"/>
    </row>
    <row r="253" spans="8:8">
      <c r="H253" s="1"/>
    </row>
    <row r="254" spans="8:8">
      <c r="H254" s="1"/>
    </row>
    <row r="255" spans="8:8">
      <c r="H255" s="1"/>
    </row>
    <row r="256" spans="8:8">
      <c r="H256" s="1"/>
    </row>
    <row r="257" spans="8:8">
      <c r="H257" s="1"/>
    </row>
    <row r="258" spans="8:8">
      <c r="H258" s="1"/>
    </row>
    <row r="259" spans="8:8">
      <c r="H259" s="1"/>
    </row>
    <row r="260" spans="8:8">
      <c r="H260" s="1"/>
    </row>
    <row r="261" spans="8:8">
      <c r="H261" s="1"/>
    </row>
    <row r="262" spans="8:8">
      <c r="H262" s="1"/>
    </row>
    <row r="263" spans="8:8">
      <c r="H263" s="1"/>
    </row>
    <row r="264" spans="8:8">
      <c r="H264" s="1"/>
    </row>
    <row r="265" spans="8:8">
      <c r="H265" s="1"/>
    </row>
    <row r="266" spans="8:8">
      <c r="H266" s="1"/>
    </row>
    <row r="267" spans="8:8">
      <c r="H267" s="1"/>
    </row>
    <row r="268" spans="8:8">
      <c r="H268" s="1"/>
    </row>
    <row r="269" spans="8:8">
      <c r="H269" s="1"/>
    </row>
    <row r="270" spans="8:8">
      <c r="H270" s="1"/>
    </row>
    <row r="271" spans="8:8">
      <c r="H271" s="1"/>
    </row>
    <row r="272" spans="8:8">
      <c r="H272" s="1"/>
    </row>
    <row r="273" spans="8:8">
      <c r="H273" s="1"/>
    </row>
    <row r="274" spans="8:8">
      <c r="H274" s="1"/>
    </row>
    <row r="275" spans="8:8">
      <c r="H275" s="1"/>
    </row>
    <row r="276" spans="8:8">
      <c r="H276" s="1"/>
    </row>
    <row r="277" spans="8:8">
      <c r="H277" s="1"/>
    </row>
    <row r="278" spans="8:8">
      <c r="H278" s="1"/>
    </row>
    <row r="279" spans="8:8">
      <c r="H279" s="1"/>
    </row>
    <row r="280" spans="8:8">
      <c r="H280" s="1"/>
    </row>
    <row r="281" spans="8:8">
      <c r="H281" s="1"/>
    </row>
    <row r="282" spans="8:8">
      <c r="H282" s="1"/>
    </row>
    <row r="283" spans="8:8">
      <c r="H283" s="1"/>
    </row>
    <row r="284" spans="8:8">
      <c r="H284" s="1"/>
    </row>
    <row r="285" spans="8:8">
      <c r="H285" s="1"/>
    </row>
    <row r="286" spans="8:8">
      <c r="H286" s="1"/>
    </row>
    <row r="287" spans="8:8">
      <c r="H287" s="1"/>
    </row>
    <row r="288" spans="8:8">
      <c r="H288" s="1"/>
    </row>
    <row r="289" spans="8:8">
      <c r="H289" s="1"/>
    </row>
    <row r="290" spans="8:8">
      <c r="H290" s="1"/>
    </row>
    <row r="291" spans="8:8">
      <c r="H291" s="1"/>
    </row>
  </sheetData>
  <sortState xmlns:xlrd2="http://schemas.microsoft.com/office/spreadsheetml/2017/richdata2" ref="B17:L18">
    <sortCondition descending="1" ref="B17:B18"/>
  </sortState>
  <phoneticPr fontId="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7"/>
  <sheetViews>
    <sheetView workbookViewId="0">
      <selection activeCell="E1" sqref="E1"/>
    </sheetView>
  </sheetViews>
  <sheetFormatPr defaultRowHeight="14.4"/>
  <cols>
    <col min="1" max="1" width="3.5546875" bestFit="1" customWidth="1"/>
    <col min="2" max="2" width="21.6640625" customWidth="1"/>
    <col min="3" max="3" width="9.33203125" bestFit="1" customWidth="1"/>
    <col min="4" max="4" width="11.33203125" customWidth="1"/>
    <col min="5" max="5" width="10.21875" customWidth="1"/>
    <col min="6" max="6" width="11.33203125" style="7" customWidth="1"/>
    <col min="7" max="7" width="11.6640625" style="1" customWidth="1"/>
    <col min="9" max="11" width="12.6640625" customWidth="1"/>
    <col min="12" max="12" width="8.88671875" style="8"/>
  </cols>
  <sheetData>
    <row r="1" spans="1:13">
      <c r="B1" s="1" t="s">
        <v>41</v>
      </c>
      <c r="C1" s="1"/>
      <c r="D1" s="3" t="s">
        <v>18</v>
      </c>
      <c r="E1" s="1">
        <f>COUNTA(C5:K56)</f>
        <v>16</v>
      </c>
      <c r="H1" s="3"/>
      <c r="L1" s="3" t="s">
        <v>20</v>
      </c>
    </row>
    <row r="2" spans="1:13" s="1" customFormat="1">
      <c r="B2" s="1" t="s">
        <v>19</v>
      </c>
      <c r="C2" s="1">
        <f>COUNTA(C5:C55)</f>
        <v>0</v>
      </c>
      <c r="D2" s="1">
        <f t="shared" ref="D2:K2" si="0">COUNTA(D5:D55)</f>
        <v>5</v>
      </c>
      <c r="E2" s="1">
        <f t="shared" si="0"/>
        <v>5</v>
      </c>
      <c r="F2" s="1">
        <f t="shared" si="0"/>
        <v>5</v>
      </c>
      <c r="G2" s="1">
        <f t="shared" si="0"/>
        <v>0</v>
      </c>
      <c r="H2" s="1">
        <f t="shared" si="0"/>
        <v>1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3">
        <f>AVERAGE(C2:K2)</f>
        <v>1.7777777777777777</v>
      </c>
    </row>
    <row r="3" spans="1:13">
      <c r="B3" s="1"/>
      <c r="C3" s="1"/>
      <c r="D3" s="1"/>
      <c r="E3" s="1"/>
      <c r="F3" s="1"/>
      <c r="H3" s="1"/>
      <c r="I3" s="1"/>
      <c r="J3" s="1"/>
      <c r="K3" s="1"/>
      <c r="M3" s="5"/>
    </row>
    <row r="4" spans="1:13" ht="86.4">
      <c r="B4" s="2" t="s">
        <v>0</v>
      </c>
      <c r="C4" s="2" t="s">
        <v>25</v>
      </c>
      <c r="D4" s="2" t="s">
        <v>60</v>
      </c>
      <c r="E4" s="2" t="s">
        <v>73</v>
      </c>
      <c r="F4" s="2" t="s">
        <v>72</v>
      </c>
      <c r="G4" s="10" t="s">
        <v>166</v>
      </c>
      <c r="H4" s="10" t="s">
        <v>191</v>
      </c>
      <c r="I4" s="10" t="s">
        <v>190</v>
      </c>
      <c r="J4" s="10" t="s">
        <v>216</v>
      </c>
      <c r="K4" s="10" t="s">
        <v>217</v>
      </c>
      <c r="L4" s="4" t="s">
        <v>1</v>
      </c>
    </row>
    <row r="5" spans="1:13">
      <c r="A5" t="s">
        <v>6</v>
      </c>
      <c r="B5" s="1" t="s">
        <v>61</v>
      </c>
      <c r="C5" s="1"/>
      <c r="D5" s="1">
        <v>30</v>
      </c>
      <c r="E5" s="1">
        <v>30</v>
      </c>
      <c r="F5" s="1">
        <v>30</v>
      </c>
      <c r="H5" s="1"/>
      <c r="I5" s="1"/>
      <c r="J5" s="1"/>
      <c r="K5" s="1"/>
      <c r="L5" s="8">
        <f t="shared" ref="L5:L12" si="1">SUM(C5:I5)</f>
        <v>90</v>
      </c>
    </row>
    <row r="6" spans="1:13">
      <c r="A6" t="s">
        <v>9</v>
      </c>
      <c r="B6" s="1" t="s">
        <v>62</v>
      </c>
      <c r="C6" s="1"/>
      <c r="D6" s="1">
        <v>27</v>
      </c>
      <c r="E6" s="1">
        <v>27</v>
      </c>
      <c r="F6" s="7">
        <v>27</v>
      </c>
      <c r="H6" s="3"/>
      <c r="L6" s="8">
        <f t="shared" si="1"/>
        <v>81</v>
      </c>
    </row>
    <row r="7" spans="1:13">
      <c r="A7" t="s">
        <v>10</v>
      </c>
      <c r="B7" s="1" t="s">
        <v>63</v>
      </c>
      <c r="C7" s="1"/>
      <c r="D7" s="1">
        <v>25</v>
      </c>
      <c r="E7" s="1">
        <v>24</v>
      </c>
      <c r="F7" s="1">
        <v>24</v>
      </c>
      <c r="H7" s="3"/>
      <c r="I7" s="1"/>
      <c r="J7" s="1"/>
      <c r="K7" s="1"/>
      <c r="L7" s="8">
        <f t="shared" si="1"/>
        <v>73</v>
      </c>
      <c r="M7" s="5"/>
    </row>
    <row r="8" spans="1:13">
      <c r="A8" t="s">
        <v>11</v>
      </c>
      <c r="B8" s="1" t="s">
        <v>118</v>
      </c>
      <c r="C8" s="1"/>
      <c r="D8" s="1"/>
      <c r="E8" s="1">
        <v>25</v>
      </c>
      <c r="F8" s="1">
        <v>23</v>
      </c>
      <c r="H8" s="3"/>
      <c r="I8" s="1"/>
      <c r="J8" s="1"/>
      <c r="K8" s="1"/>
      <c r="L8" s="8">
        <f t="shared" si="1"/>
        <v>48</v>
      </c>
      <c r="M8" s="5"/>
    </row>
    <row r="9" spans="1:13">
      <c r="A9" t="s">
        <v>11</v>
      </c>
      <c r="B9" s="1" t="s">
        <v>119</v>
      </c>
      <c r="C9" s="1"/>
      <c r="D9" s="1"/>
      <c r="E9" s="1">
        <v>23</v>
      </c>
      <c r="F9" s="1">
        <v>25</v>
      </c>
      <c r="H9" s="3"/>
      <c r="I9" s="1"/>
      <c r="J9" s="1"/>
      <c r="K9" s="1"/>
      <c r="L9" s="8">
        <f t="shared" si="1"/>
        <v>48</v>
      </c>
      <c r="M9" s="5"/>
    </row>
    <row r="10" spans="1:13" ht="15" customHeight="1">
      <c r="A10" t="s">
        <v>7</v>
      </c>
      <c r="B10" s="1" t="s">
        <v>197</v>
      </c>
      <c r="D10" s="1"/>
      <c r="E10" s="1"/>
      <c r="H10" s="9">
        <v>30</v>
      </c>
      <c r="L10" s="8">
        <f t="shared" si="1"/>
        <v>30</v>
      </c>
      <c r="M10" s="6"/>
    </row>
    <row r="11" spans="1:13">
      <c r="A11" t="s">
        <v>8</v>
      </c>
      <c r="B11" s="1" t="s">
        <v>43</v>
      </c>
      <c r="C11" s="1"/>
      <c r="D11" s="1">
        <v>24</v>
      </c>
      <c r="E11" s="1"/>
      <c r="H11" s="3"/>
      <c r="L11" s="8">
        <f t="shared" si="1"/>
        <v>24</v>
      </c>
    </row>
    <row r="12" spans="1:13">
      <c r="A12" t="s">
        <v>13</v>
      </c>
      <c r="B12" s="1" t="s">
        <v>42</v>
      </c>
      <c r="C12" s="1"/>
      <c r="D12" s="1">
        <v>23</v>
      </c>
      <c r="E12" s="1"/>
      <c r="F12" s="1"/>
      <c r="H12" s="1"/>
      <c r="I12" s="1"/>
      <c r="J12" s="1"/>
      <c r="K12" s="1"/>
      <c r="L12" s="8">
        <f t="shared" si="1"/>
        <v>23</v>
      </c>
    </row>
    <row r="13" spans="1:13">
      <c r="B13" s="1"/>
      <c r="C13" s="1"/>
      <c r="D13" s="1"/>
      <c r="E13" s="1"/>
      <c r="F13" s="1"/>
      <c r="H13" s="3"/>
      <c r="I13" s="1"/>
      <c r="J13" s="1"/>
      <c r="K13" s="1"/>
    </row>
    <row r="14" spans="1:13">
      <c r="B14" s="1"/>
      <c r="C14" s="1"/>
      <c r="D14" s="1"/>
      <c r="E14" s="1"/>
      <c r="H14" s="3"/>
    </row>
    <row r="15" spans="1:13">
      <c r="B15" s="1"/>
      <c r="C15" s="1"/>
      <c r="D15" s="1"/>
      <c r="E15" s="1"/>
      <c r="H15" s="3"/>
    </row>
    <row r="16" spans="1:13">
      <c r="B16" s="1"/>
      <c r="C16" s="1"/>
      <c r="D16" s="1"/>
      <c r="E16" s="1"/>
      <c r="H16" s="3"/>
    </row>
    <row r="17" spans="2:8">
      <c r="B17" s="1"/>
      <c r="C17" s="1"/>
      <c r="D17" s="1"/>
      <c r="E17" s="1"/>
      <c r="H17" s="3"/>
    </row>
    <row r="18" spans="2:8">
      <c r="B18" s="1"/>
      <c r="C18" s="1"/>
      <c r="D18" s="1"/>
      <c r="E18" s="1"/>
      <c r="H18" s="3"/>
    </row>
    <row r="19" spans="2:8">
      <c r="B19" s="1"/>
      <c r="C19" s="1"/>
      <c r="D19" s="1"/>
      <c r="E19" s="1"/>
      <c r="H19" s="3"/>
    </row>
    <row r="20" spans="2:8">
      <c r="B20" s="1"/>
      <c r="C20" s="1"/>
      <c r="D20" s="1"/>
      <c r="E20" s="1"/>
      <c r="H20" s="3"/>
    </row>
    <row r="21" spans="2:8">
      <c r="B21" s="1"/>
      <c r="C21" s="1"/>
      <c r="D21" s="1"/>
      <c r="E21" s="1"/>
      <c r="H21" s="3"/>
    </row>
    <row r="22" spans="2:8">
      <c r="B22" s="1"/>
      <c r="C22" s="1"/>
      <c r="D22" s="1"/>
      <c r="E22" s="1"/>
      <c r="H22" s="3"/>
    </row>
    <row r="23" spans="2:8">
      <c r="B23" s="1"/>
      <c r="C23" s="1"/>
      <c r="D23" s="1"/>
      <c r="E23" s="1"/>
      <c r="H23" s="3"/>
    </row>
    <row r="24" spans="2:8">
      <c r="B24" s="1"/>
      <c r="C24" s="1"/>
      <c r="D24" s="1"/>
      <c r="E24" s="1"/>
      <c r="H24" s="3"/>
    </row>
    <row r="25" spans="2:8">
      <c r="B25" s="1"/>
      <c r="C25" s="1"/>
      <c r="D25" s="1"/>
      <c r="E25" s="1"/>
      <c r="H25" s="3"/>
    </row>
    <row r="26" spans="2:8">
      <c r="B26" s="1"/>
      <c r="C26" s="1"/>
      <c r="D26" s="1"/>
      <c r="E26" s="1"/>
      <c r="H26" s="3"/>
    </row>
    <row r="27" spans="2:8">
      <c r="B27" s="1"/>
      <c r="C27" s="1"/>
      <c r="D27" s="1"/>
      <c r="E27" s="1"/>
      <c r="H27" s="3"/>
    </row>
    <row r="28" spans="2:8">
      <c r="B28" s="1"/>
      <c r="C28" s="1"/>
      <c r="D28" s="1"/>
      <c r="E28" s="1"/>
      <c r="H28" s="3"/>
    </row>
    <row r="29" spans="2:8">
      <c r="B29" s="1"/>
      <c r="C29" s="1"/>
      <c r="D29" s="1"/>
      <c r="E29" s="1"/>
      <c r="H29" s="3"/>
    </row>
    <row r="30" spans="2:8">
      <c r="B30" s="1"/>
      <c r="C30" s="1"/>
      <c r="D30" s="1"/>
      <c r="E30" s="1"/>
      <c r="H30" s="3"/>
    </row>
    <row r="31" spans="2:8">
      <c r="B31" s="1"/>
      <c r="C31" s="1"/>
      <c r="D31" s="1"/>
      <c r="E31" s="1"/>
      <c r="H31" s="3"/>
    </row>
    <row r="32" spans="2:8">
      <c r="B32" s="1"/>
      <c r="C32" s="1"/>
      <c r="D32" s="1"/>
      <c r="E32" s="1"/>
      <c r="H32" s="3"/>
    </row>
    <row r="33" spans="2:8">
      <c r="B33" s="1"/>
      <c r="C33" s="1"/>
      <c r="D33" s="1"/>
      <c r="E33" s="1"/>
      <c r="H33" s="3"/>
    </row>
    <row r="34" spans="2:8">
      <c r="B34" s="1"/>
      <c r="C34" s="1"/>
      <c r="D34" s="1"/>
      <c r="E34" s="1"/>
      <c r="H34" s="3"/>
    </row>
    <row r="35" spans="2:8">
      <c r="B35" s="1"/>
      <c r="C35" s="1"/>
      <c r="D35" s="1"/>
      <c r="E35" s="1"/>
      <c r="H35" s="3"/>
    </row>
    <row r="36" spans="2:8">
      <c r="B36" s="1"/>
      <c r="C36" s="1"/>
      <c r="D36" s="1"/>
      <c r="E36" s="1"/>
      <c r="H36" s="3"/>
    </row>
    <row r="37" spans="2:8">
      <c r="B37" s="1"/>
      <c r="C37" s="1"/>
      <c r="D37" s="1"/>
      <c r="E37" s="1"/>
      <c r="H37" s="3"/>
    </row>
  </sheetData>
  <sortState xmlns:xlrd2="http://schemas.microsoft.com/office/spreadsheetml/2017/richdata2" ref="B5:L12">
    <sortCondition descending="1" ref="L5:L12"/>
  </sortState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7"/>
  <sheetViews>
    <sheetView workbookViewId="0">
      <selection activeCell="E1" sqref="E1"/>
    </sheetView>
  </sheetViews>
  <sheetFormatPr defaultRowHeight="14.4"/>
  <cols>
    <col min="1" max="1" width="3.5546875" bestFit="1" customWidth="1"/>
    <col min="2" max="2" width="18.6640625" customWidth="1"/>
    <col min="3" max="3" width="9.33203125" bestFit="1" customWidth="1"/>
    <col min="4" max="4" width="11" customWidth="1"/>
    <col min="5" max="5" width="10.77734375" customWidth="1"/>
    <col min="6" max="6" width="11.44140625" customWidth="1"/>
    <col min="7" max="7" width="12.109375" customWidth="1"/>
    <col min="9" max="11" width="11.88671875" customWidth="1"/>
    <col min="12" max="12" width="8.88671875" style="8"/>
  </cols>
  <sheetData>
    <row r="1" spans="1:12">
      <c r="B1" s="1" t="s">
        <v>55</v>
      </c>
      <c r="C1" s="1"/>
      <c r="D1" s="3" t="s">
        <v>18</v>
      </c>
      <c r="E1" s="1">
        <f>COUNTA(C5:K56)</f>
        <v>7</v>
      </c>
      <c r="F1" s="1"/>
      <c r="G1" s="1"/>
      <c r="H1" s="3"/>
      <c r="L1" s="3" t="s">
        <v>20</v>
      </c>
    </row>
    <row r="2" spans="1:12" s="1" customFormat="1">
      <c r="B2" s="1" t="s">
        <v>19</v>
      </c>
      <c r="C2" s="1">
        <f>COUNTA(C5:C56)</f>
        <v>0</v>
      </c>
      <c r="D2" s="1">
        <f t="shared" ref="D2:K2" si="0">COUNTA(D5:D56)</f>
        <v>0</v>
      </c>
      <c r="E2" s="1">
        <f t="shared" si="0"/>
        <v>2</v>
      </c>
      <c r="F2" s="1">
        <f t="shared" si="0"/>
        <v>2</v>
      </c>
      <c r="G2" s="1">
        <f t="shared" si="0"/>
        <v>0</v>
      </c>
      <c r="H2" s="1">
        <f t="shared" si="0"/>
        <v>1</v>
      </c>
      <c r="I2" s="1">
        <f t="shared" si="0"/>
        <v>2</v>
      </c>
      <c r="J2" s="1">
        <f t="shared" si="0"/>
        <v>0</v>
      </c>
      <c r="K2" s="1">
        <f t="shared" si="0"/>
        <v>0</v>
      </c>
      <c r="L2" s="3">
        <f>AVERAGE(C2:K2)</f>
        <v>0.77777777777777779</v>
      </c>
    </row>
    <row r="4" spans="1:12" ht="86.4">
      <c r="B4" s="2" t="s">
        <v>0</v>
      </c>
      <c r="C4" s="2" t="s">
        <v>25</v>
      </c>
      <c r="D4" s="2" t="s">
        <v>60</v>
      </c>
      <c r="E4" s="2" t="s">
        <v>73</v>
      </c>
      <c r="F4" s="2" t="s">
        <v>72</v>
      </c>
      <c r="G4" s="10" t="s">
        <v>166</v>
      </c>
      <c r="H4" s="10" t="s">
        <v>191</v>
      </c>
      <c r="I4" s="10" t="s">
        <v>190</v>
      </c>
      <c r="J4" s="10" t="s">
        <v>216</v>
      </c>
      <c r="K4" s="10" t="s">
        <v>217</v>
      </c>
      <c r="L4" s="4" t="s">
        <v>1</v>
      </c>
    </row>
    <row r="5" spans="1:12">
      <c r="A5" t="s">
        <v>6</v>
      </c>
      <c r="B5" s="1" t="s">
        <v>198</v>
      </c>
      <c r="C5" s="1"/>
      <c r="D5" s="1"/>
      <c r="E5" s="1"/>
      <c r="F5" s="1"/>
      <c r="G5" s="1"/>
      <c r="H5" s="1">
        <v>30</v>
      </c>
      <c r="I5">
        <v>27</v>
      </c>
      <c r="L5" s="8">
        <f>SUM(C5:I5)</f>
        <v>57</v>
      </c>
    </row>
    <row r="6" spans="1:12">
      <c r="A6" t="s">
        <v>9</v>
      </c>
      <c r="B6" s="5" t="s">
        <v>138</v>
      </c>
      <c r="C6" s="1"/>
      <c r="D6" s="1"/>
      <c r="E6" s="1">
        <v>27</v>
      </c>
      <c r="F6" s="1">
        <v>27</v>
      </c>
      <c r="G6" s="1"/>
      <c r="H6" s="1"/>
      <c r="I6" s="5"/>
      <c r="J6" s="5"/>
      <c r="K6" s="5"/>
      <c r="L6" s="8">
        <f>SUM(C6:I6)</f>
        <v>54</v>
      </c>
    </row>
    <row r="7" spans="1:12">
      <c r="A7" t="s">
        <v>10</v>
      </c>
      <c r="B7" s="5" t="s">
        <v>137</v>
      </c>
      <c r="C7" s="11"/>
      <c r="D7" s="1"/>
      <c r="E7" s="1">
        <v>30</v>
      </c>
      <c r="F7" s="1"/>
      <c r="G7" s="1"/>
      <c r="H7" s="1"/>
      <c r="I7" s="1"/>
      <c r="J7" s="1"/>
      <c r="K7" s="1"/>
      <c r="L7" s="8">
        <f>SUM(C7:I7)</f>
        <v>30</v>
      </c>
    </row>
    <row r="8" spans="1:12">
      <c r="A8" t="s">
        <v>10</v>
      </c>
      <c r="B8" s="1" t="s">
        <v>163</v>
      </c>
      <c r="C8" s="1"/>
      <c r="D8" s="1"/>
      <c r="E8" s="1"/>
      <c r="F8" s="1">
        <v>30</v>
      </c>
      <c r="G8" s="1"/>
      <c r="H8" s="1"/>
      <c r="I8" s="5"/>
      <c r="J8" s="5"/>
      <c r="K8" s="5"/>
      <c r="L8" s="8">
        <f>SUM(C8:I8)</f>
        <v>30</v>
      </c>
    </row>
    <row r="9" spans="1:12">
      <c r="A9" t="s">
        <v>10</v>
      </c>
      <c r="B9" s="5" t="s">
        <v>210</v>
      </c>
      <c r="C9" s="1"/>
      <c r="D9" s="1"/>
      <c r="E9" s="1"/>
      <c r="F9" s="1"/>
      <c r="G9" s="1"/>
      <c r="H9" s="3"/>
      <c r="I9" s="5">
        <v>30</v>
      </c>
      <c r="J9" s="5"/>
      <c r="K9" s="5"/>
      <c r="L9" s="8">
        <f>SUM(C9:I9)</f>
        <v>30</v>
      </c>
    </row>
    <row r="10" spans="1:12">
      <c r="B10" s="5"/>
      <c r="C10" s="1"/>
      <c r="D10" s="1"/>
      <c r="E10" s="1"/>
      <c r="F10" s="1"/>
      <c r="G10" s="1"/>
      <c r="H10" s="3"/>
    </row>
    <row r="11" spans="1:12">
      <c r="B11" s="1"/>
      <c r="C11" s="1"/>
      <c r="D11" s="1"/>
      <c r="E11" s="1"/>
      <c r="F11" s="1"/>
      <c r="G11" s="1"/>
      <c r="H11" s="3"/>
    </row>
    <row r="12" spans="1:12">
      <c r="B12" s="1"/>
      <c r="C12" s="1"/>
      <c r="D12" s="1"/>
      <c r="E12" s="1"/>
      <c r="F12" s="1"/>
      <c r="G12" s="1"/>
      <c r="H12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</sheetData>
  <sortState xmlns:xlrd2="http://schemas.microsoft.com/office/spreadsheetml/2017/richdata2" ref="B5:L9">
    <sortCondition descending="1" ref="L5:L9"/>
  </sortState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7"/>
  <sheetViews>
    <sheetView workbookViewId="0">
      <selection activeCell="E1" sqref="E1"/>
    </sheetView>
  </sheetViews>
  <sheetFormatPr defaultRowHeight="14.4"/>
  <cols>
    <col min="1" max="1" width="2.5546875" bestFit="1" customWidth="1"/>
    <col min="2" max="2" width="18.44140625" bestFit="1" customWidth="1"/>
    <col min="3" max="3" width="9.33203125" bestFit="1" customWidth="1"/>
    <col min="4" max="4" width="11.6640625" customWidth="1"/>
    <col min="5" max="5" width="11.88671875" customWidth="1"/>
    <col min="6" max="6" width="11.21875" customWidth="1"/>
    <col min="7" max="7" width="11.44140625" customWidth="1"/>
    <col min="9" max="11" width="11.5546875" customWidth="1"/>
    <col min="12" max="12" width="8.88671875" style="8"/>
  </cols>
  <sheetData>
    <row r="1" spans="1:14">
      <c r="B1" s="1" t="s">
        <v>44</v>
      </c>
      <c r="C1" s="1"/>
      <c r="D1" s="3" t="s">
        <v>18</v>
      </c>
      <c r="E1" s="1">
        <f>COUNTA(C5:K56)</f>
        <v>16</v>
      </c>
      <c r="F1" s="1"/>
      <c r="G1" s="1"/>
      <c r="H1" s="3"/>
      <c r="L1" s="3" t="s">
        <v>20</v>
      </c>
    </row>
    <row r="2" spans="1:14" s="1" customFormat="1">
      <c r="B2" s="1" t="s">
        <v>19</v>
      </c>
      <c r="C2" s="1">
        <f>COUNTA(C5:C55)</f>
        <v>2</v>
      </c>
      <c r="D2" s="1">
        <f t="shared" ref="D2:K2" si="0">COUNTA(D5:D55)</f>
        <v>3</v>
      </c>
      <c r="E2" s="1">
        <f t="shared" si="0"/>
        <v>2</v>
      </c>
      <c r="F2" s="1">
        <f t="shared" si="0"/>
        <v>3</v>
      </c>
      <c r="G2" s="1">
        <f t="shared" si="0"/>
        <v>0</v>
      </c>
      <c r="H2" s="1">
        <f t="shared" si="0"/>
        <v>2</v>
      </c>
      <c r="I2" s="1">
        <f t="shared" si="0"/>
        <v>2</v>
      </c>
      <c r="J2" s="1">
        <f t="shared" si="0"/>
        <v>1</v>
      </c>
      <c r="K2" s="1">
        <f t="shared" si="0"/>
        <v>1</v>
      </c>
      <c r="L2" s="3">
        <f>AVERAGE(C2:K2)</f>
        <v>1.7777777777777777</v>
      </c>
    </row>
    <row r="4" spans="1:14" ht="86.4">
      <c r="B4" s="2" t="s">
        <v>0</v>
      </c>
      <c r="C4" s="2" t="s">
        <v>25</v>
      </c>
      <c r="D4" s="2" t="s">
        <v>60</v>
      </c>
      <c r="E4" s="2" t="s">
        <v>73</v>
      </c>
      <c r="F4" s="2" t="s">
        <v>72</v>
      </c>
      <c r="G4" s="10" t="s">
        <v>166</v>
      </c>
      <c r="H4" s="10" t="s">
        <v>191</v>
      </c>
      <c r="I4" s="10" t="s">
        <v>190</v>
      </c>
      <c r="J4" s="10" t="s">
        <v>216</v>
      </c>
      <c r="K4" s="10" t="s">
        <v>217</v>
      </c>
      <c r="L4" s="4" t="s">
        <v>1</v>
      </c>
    </row>
    <row r="5" spans="1:14">
      <c r="A5" t="s">
        <v>6</v>
      </c>
      <c r="B5" s="1" t="s">
        <v>199</v>
      </c>
      <c r="D5" s="1"/>
      <c r="H5" s="1">
        <v>30</v>
      </c>
      <c r="J5">
        <v>30</v>
      </c>
      <c r="K5">
        <v>30</v>
      </c>
      <c r="L5" s="8">
        <f t="shared" ref="L5:L12" si="1">SUM(C5:K5)</f>
        <v>90</v>
      </c>
    </row>
    <row r="6" spans="1:14">
      <c r="A6" t="s">
        <v>9</v>
      </c>
      <c r="B6" s="1" t="s">
        <v>64</v>
      </c>
      <c r="C6" s="1"/>
      <c r="D6" s="1">
        <v>30</v>
      </c>
      <c r="E6" s="1">
        <v>30</v>
      </c>
      <c r="F6" s="1">
        <v>27</v>
      </c>
      <c r="G6" s="1"/>
      <c r="H6" s="9"/>
      <c r="L6" s="8">
        <f t="shared" si="1"/>
        <v>87</v>
      </c>
    </row>
    <row r="7" spans="1:14">
      <c r="A7" t="s">
        <v>10</v>
      </c>
      <c r="B7" s="1" t="s">
        <v>65</v>
      </c>
      <c r="C7" s="1"/>
      <c r="D7" s="1">
        <v>27</v>
      </c>
      <c r="E7" s="1">
        <v>27</v>
      </c>
      <c r="F7" s="1">
        <v>25</v>
      </c>
      <c r="G7" s="1"/>
      <c r="H7" s="3"/>
      <c r="I7" s="5"/>
      <c r="J7" s="5"/>
      <c r="K7" s="5"/>
      <c r="L7" s="8">
        <f t="shared" si="1"/>
        <v>79</v>
      </c>
      <c r="N7" s="5"/>
    </row>
    <row r="8" spans="1:14">
      <c r="A8" t="s">
        <v>11</v>
      </c>
      <c r="B8" s="1" t="s">
        <v>200</v>
      </c>
      <c r="H8">
        <v>27</v>
      </c>
      <c r="I8">
        <v>30</v>
      </c>
      <c r="L8" s="8">
        <f t="shared" si="1"/>
        <v>57</v>
      </c>
      <c r="N8" s="5"/>
    </row>
    <row r="9" spans="1:14">
      <c r="A9" t="s">
        <v>67</v>
      </c>
      <c r="B9" s="1" t="s">
        <v>27</v>
      </c>
      <c r="C9" s="1">
        <v>30</v>
      </c>
      <c r="D9" s="1">
        <v>25</v>
      </c>
      <c r="E9" s="1"/>
      <c r="F9" s="1"/>
      <c r="G9" s="1"/>
      <c r="H9" s="3"/>
      <c r="L9" s="8">
        <f t="shared" si="1"/>
        <v>55</v>
      </c>
      <c r="N9" s="5"/>
    </row>
    <row r="10" spans="1:14">
      <c r="A10" t="s">
        <v>7</v>
      </c>
      <c r="B10" s="1" t="s">
        <v>164</v>
      </c>
      <c r="C10" s="1"/>
      <c r="D10" s="1"/>
      <c r="E10" s="1"/>
      <c r="F10" s="1">
        <v>30</v>
      </c>
      <c r="G10" s="1"/>
      <c r="H10" s="3"/>
      <c r="L10" s="8">
        <f t="shared" si="1"/>
        <v>30</v>
      </c>
    </row>
    <row r="11" spans="1:14">
      <c r="A11" t="s">
        <v>8</v>
      </c>
      <c r="B11" s="1" t="s">
        <v>45</v>
      </c>
      <c r="C11" s="1">
        <v>27</v>
      </c>
      <c r="D11" s="1"/>
      <c r="E11" s="1"/>
      <c r="F11" s="1"/>
      <c r="G11" s="1"/>
      <c r="H11" s="9"/>
      <c r="L11" s="8">
        <f t="shared" si="1"/>
        <v>27</v>
      </c>
    </row>
    <row r="12" spans="1:14">
      <c r="A12" t="s">
        <v>13</v>
      </c>
      <c r="B12" s="1" t="s">
        <v>215</v>
      </c>
      <c r="I12">
        <v>27</v>
      </c>
      <c r="L12" s="8">
        <f t="shared" si="1"/>
        <v>27</v>
      </c>
    </row>
    <row r="16" spans="1:14">
      <c r="B16" s="1"/>
      <c r="C16" s="1"/>
      <c r="D16" s="1"/>
      <c r="E16" s="1"/>
      <c r="F16" s="1"/>
      <c r="G16" s="1"/>
      <c r="H16" s="3"/>
    </row>
    <row r="17" spans="2:8">
      <c r="B17" s="1"/>
      <c r="C17" s="1"/>
      <c r="D17" s="1"/>
      <c r="E17" s="1"/>
      <c r="F17" s="1"/>
      <c r="G17" s="1"/>
      <c r="H17" s="3"/>
    </row>
    <row r="18" spans="2:8">
      <c r="B18" s="1"/>
      <c r="C18" s="1"/>
      <c r="D18" s="1"/>
      <c r="E18" s="1"/>
      <c r="F18" s="1"/>
      <c r="G18" s="1"/>
      <c r="H18" s="3"/>
    </row>
    <row r="19" spans="2:8">
      <c r="B19" s="1"/>
      <c r="C19" s="1"/>
      <c r="D19" s="1"/>
      <c r="E19" s="1"/>
      <c r="F19" s="1"/>
      <c r="G19" s="1"/>
      <c r="H19" s="3"/>
    </row>
    <row r="20" spans="2:8">
      <c r="B20" s="1"/>
      <c r="C20" s="1"/>
      <c r="D20" s="1"/>
      <c r="E20" s="1"/>
      <c r="F20" s="1"/>
      <c r="G20" s="1"/>
      <c r="H20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</sheetData>
  <sortState xmlns:xlrd2="http://schemas.microsoft.com/office/spreadsheetml/2017/richdata2" ref="B5:L12">
    <sortCondition descending="1" ref="L5:L12"/>
  </sortState>
  <phoneticPr fontId="4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8"/>
  <sheetViews>
    <sheetView workbookViewId="0">
      <selection activeCell="E1" sqref="E1"/>
    </sheetView>
  </sheetViews>
  <sheetFormatPr defaultRowHeight="14.4"/>
  <cols>
    <col min="1" max="1" width="2.5546875" bestFit="1" customWidth="1"/>
    <col min="2" max="2" width="23.6640625" customWidth="1"/>
    <col min="3" max="3" width="9.33203125" bestFit="1" customWidth="1"/>
    <col min="4" max="4" width="11.44140625" customWidth="1"/>
    <col min="5" max="5" width="11.109375" customWidth="1"/>
    <col min="6" max="6" width="11.5546875" customWidth="1"/>
    <col min="7" max="8" width="11.6640625" customWidth="1"/>
    <col min="9" max="11" width="13.33203125" customWidth="1"/>
    <col min="12" max="12" width="8.88671875" style="8"/>
  </cols>
  <sheetData>
    <row r="1" spans="1:13">
      <c r="B1" s="1" t="s">
        <v>56</v>
      </c>
      <c r="C1" s="1"/>
      <c r="D1" s="3" t="s">
        <v>18</v>
      </c>
      <c r="E1" s="1">
        <f>COUNTA(C5:K56)</f>
        <v>6</v>
      </c>
      <c r="F1" s="1"/>
      <c r="G1" s="1"/>
      <c r="H1" s="3"/>
      <c r="L1" s="3" t="s">
        <v>20</v>
      </c>
    </row>
    <row r="2" spans="1:13" s="1" customFormat="1">
      <c r="B2" s="1" t="s">
        <v>19</v>
      </c>
      <c r="C2" s="1">
        <f>COUNTA(C5:C58)</f>
        <v>0</v>
      </c>
      <c r="D2" s="1">
        <f t="shared" ref="D2:K2" si="0">COUNTA(D5:D58)</f>
        <v>0</v>
      </c>
      <c r="E2" s="1">
        <f t="shared" si="0"/>
        <v>2</v>
      </c>
      <c r="F2" s="1">
        <f t="shared" si="0"/>
        <v>2</v>
      </c>
      <c r="G2" s="1">
        <f t="shared" si="0"/>
        <v>0</v>
      </c>
      <c r="H2" s="1">
        <f t="shared" si="0"/>
        <v>0</v>
      </c>
      <c r="I2" s="1">
        <f t="shared" si="0"/>
        <v>2</v>
      </c>
      <c r="J2" s="1">
        <f t="shared" si="0"/>
        <v>0</v>
      </c>
      <c r="K2" s="1">
        <f t="shared" si="0"/>
        <v>0</v>
      </c>
      <c r="L2" s="3">
        <f>AVERAGE(C2:K2)</f>
        <v>0.66666666666666663</v>
      </c>
    </row>
    <row r="4" spans="1:13" ht="72">
      <c r="B4" s="2" t="s">
        <v>0</v>
      </c>
      <c r="C4" s="2" t="s">
        <v>25</v>
      </c>
      <c r="D4" s="2" t="s">
        <v>60</v>
      </c>
      <c r="E4" s="2" t="s">
        <v>73</v>
      </c>
      <c r="F4" s="2" t="s">
        <v>72</v>
      </c>
      <c r="G4" s="10" t="s">
        <v>166</v>
      </c>
      <c r="H4" s="10" t="s">
        <v>191</v>
      </c>
      <c r="I4" s="10" t="s">
        <v>190</v>
      </c>
      <c r="J4" s="10" t="s">
        <v>216</v>
      </c>
      <c r="K4" s="10" t="s">
        <v>217</v>
      </c>
      <c r="L4" s="4" t="s">
        <v>1</v>
      </c>
    </row>
    <row r="5" spans="1:13">
      <c r="A5" t="s">
        <v>6</v>
      </c>
      <c r="B5" s="1" t="s">
        <v>162</v>
      </c>
      <c r="C5" s="1"/>
      <c r="D5" s="1"/>
      <c r="E5" s="1"/>
      <c r="F5" s="1">
        <v>30</v>
      </c>
      <c r="G5" s="1"/>
      <c r="H5" s="9"/>
      <c r="I5">
        <v>30</v>
      </c>
      <c r="L5" s="8">
        <f>SUM(C5:K5)</f>
        <v>60</v>
      </c>
    </row>
    <row r="6" spans="1:13">
      <c r="A6" t="s">
        <v>9</v>
      </c>
      <c r="B6" s="5" t="s">
        <v>136</v>
      </c>
      <c r="C6" s="1"/>
      <c r="D6" s="1"/>
      <c r="E6" s="1">
        <v>27</v>
      </c>
      <c r="F6" s="1">
        <v>27</v>
      </c>
      <c r="G6" s="1"/>
      <c r="H6" s="9"/>
      <c r="I6" s="5"/>
      <c r="J6" s="5"/>
      <c r="K6" s="5"/>
      <c r="L6" s="8">
        <f t="shared" ref="L6:L8" si="1">SUM(C6:K6)</f>
        <v>54</v>
      </c>
    </row>
    <row r="7" spans="1:13">
      <c r="A7" t="s">
        <v>10</v>
      </c>
      <c r="B7" s="5" t="s">
        <v>135</v>
      </c>
      <c r="C7" s="1"/>
      <c r="D7" s="1"/>
      <c r="E7" s="1">
        <v>30</v>
      </c>
      <c r="F7" s="1"/>
      <c r="G7" s="1"/>
      <c r="H7" s="9"/>
      <c r="L7" s="8">
        <f t="shared" si="1"/>
        <v>30</v>
      </c>
    </row>
    <row r="8" spans="1:13">
      <c r="A8" t="s">
        <v>11</v>
      </c>
      <c r="B8" s="1" t="s">
        <v>209</v>
      </c>
      <c r="C8" s="1"/>
      <c r="D8" s="1"/>
      <c r="E8" s="1"/>
      <c r="F8" s="1"/>
      <c r="G8" s="1"/>
      <c r="H8" s="9"/>
      <c r="I8">
        <v>27</v>
      </c>
      <c r="L8" s="8">
        <f t="shared" si="1"/>
        <v>27</v>
      </c>
    </row>
    <row r="9" spans="1:13">
      <c r="B9" s="1"/>
      <c r="C9" s="1"/>
      <c r="D9" s="1"/>
      <c r="E9" s="1"/>
      <c r="F9" s="1"/>
      <c r="G9" s="1"/>
      <c r="H9" s="9"/>
    </row>
    <row r="11" spans="1:13">
      <c r="I11" s="5"/>
      <c r="J11" s="5"/>
      <c r="K11" s="5"/>
      <c r="M11" s="5"/>
    </row>
    <row r="12" spans="1:13">
      <c r="I12" s="5"/>
      <c r="J12" s="5"/>
      <c r="K12" s="5"/>
      <c r="M12" s="5"/>
    </row>
    <row r="14" spans="1:13">
      <c r="B14" s="1"/>
      <c r="C14" s="1"/>
      <c r="D14" s="1"/>
      <c r="E14" s="1"/>
      <c r="F14" s="1"/>
      <c r="G14" s="1"/>
      <c r="H14" s="3"/>
    </row>
    <row r="15" spans="1:13">
      <c r="B15" s="1"/>
      <c r="C15" s="1"/>
      <c r="D15" s="1"/>
      <c r="E15" s="1"/>
      <c r="F15" s="1"/>
      <c r="G15" s="1"/>
      <c r="H15" s="3"/>
    </row>
    <row r="16" spans="1:13">
      <c r="B16" s="1"/>
      <c r="C16" s="1"/>
      <c r="D16" s="1"/>
      <c r="E16" s="1"/>
      <c r="F16" s="1"/>
      <c r="G16" s="1"/>
      <c r="H16" s="3"/>
    </row>
    <row r="17" spans="2:8">
      <c r="B17" s="1"/>
      <c r="C17" s="1"/>
      <c r="D17" s="1"/>
      <c r="E17" s="1"/>
      <c r="F17" s="1"/>
      <c r="G17" s="1"/>
      <c r="H17" s="3"/>
    </row>
    <row r="18" spans="2:8">
      <c r="B18" s="1"/>
      <c r="C18" s="1"/>
      <c r="D18" s="1"/>
      <c r="E18" s="1"/>
      <c r="F18" s="1"/>
      <c r="G18" s="1"/>
      <c r="H18" s="3"/>
    </row>
    <row r="19" spans="2:8">
      <c r="B19" s="1"/>
      <c r="C19" s="1"/>
      <c r="D19" s="1"/>
      <c r="E19" s="1"/>
      <c r="F19" s="1"/>
      <c r="G19" s="1"/>
      <c r="H19" s="3"/>
    </row>
    <row r="20" spans="2:8">
      <c r="B20" s="1"/>
      <c r="C20" s="1"/>
      <c r="D20" s="1"/>
      <c r="E20" s="1"/>
      <c r="F20" s="1"/>
      <c r="G20" s="1"/>
      <c r="H20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  <row r="38" spans="2:8">
      <c r="B38" s="1"/>
      <c r="C38" s="1"/>
      <c r="D38" s="1"/>
      <c r="E38" s="1"/>
      <c r="F38" s="1"/>
      <c r="G38" s="1"/>
      <c r="H38" s="3"/>
    </row>
  </sheetData>
  <sortState xmlns:xlrd2="http://schemas.microsoft.com/office/spreadsheetml/2017/richdata2" ref="B5:L8">
    <sortCondition descending="1" ref="L5:L8"/>
  </sortState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2"/>
  <sheetViews>
    <sheetView workbookViewId="0">
      <selection activeCell="E1" sqref="E1"/>
    </sheetView>
  </sheetViews>
  <sheetFormatPr defaultRowHeight="14.4"/>
  <cols>
    <col min="1" max="1" width="2.5546875" bestFit="1" customWidth="1"/>
    <col min="2" max="2" width="24.5546875" customWidth="1"/>
    <col min="3" max="3" width="11.5546875" customWidth="1"/>
    <col min="4" max="4" width="11.109375" customWidth="1"/>
    <col min="5" max="5" width="11.21875" customWidth="1"/>
    <col min="6" max="6" width="11.33203125" customWidth="1"/>
    <col min="7" max="7" width="10.44140625" customWidth="1"/>
    <col min="9" max="11" width="10.5546875" customWidth="1"/>
    <col min="12" max="12" width="8.88671875" style="8"/>
  </cols>
  <sheetData>
    <row r="1" spans="1:14">
      <c r="B1" s="1" t="s">
        <v>57</v>
      </c>
      <c r="C1" s="1"/>
      <c r="D1" s="3" t="s">
        <v>18</v>
      </c>
      <c r="E1" s="1">
        <f>COUNTA(C5:K56)</f>
        <v>4</v>
      </c>
      <c r="F1" s="1"/>
      <c r="G1" s="1"/>
      <c r="H1" s="3"/>
      <c r="L1" s="3" t="s">
        <v>20</v>
      </c>
    </row>
    <row r="2" spans="1:14" s="1" customFormat="1">
      <c r="B2" s="1" t="s">
        <v>19</v>
      </c>
      <c r="C2" s="1">
        <f t="shared" ref="C2:K2" si="0">COUNTA(C5:C61)</f>
        <v>0</v>
      </c>
      <c r="D2" s="1">
        <f t="shared" si="0"/>
        <v>0</v>
      </c>
      <c r="E2" s="1">
        <f t="shared" si="0"/>
        <v>1</v>
      </c>
      <c r="F2" s="1">
        <f t="shared" si="0"/>
        <v>1</v>
      </c>
      <c r="G2" s="1">
        <f t="shared" si="0"/>
        <v>0</v>
      </c>
      <c r="H2" s="1">
        <f t="shared" si="0"/>
        <v>2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3">
        <f>AVERAGE(C2:K2)</f>
        <v>0.44444444444444442</v>
      </c>
    </row>
    <row r="4" spans="1:14" ht="86.4">
      <c r="B4" s="2" t="s">
        <v>0</v>
      </c>
      <c r="C4" s="2" t="s">
        <v>25</v>
      </c>
      <c r="D4" s="2" t="s">
        <v>60</v>
      </c>
      <c r="E4" s="2" t="s">
        <v>73</v>
      </c>
      <c r="F4" s="2" t="s">
        <v>72</v>
      </c>
      <c r="G4" s="10" t="s">
        <v>166</v>
      </c>
      <c r="H4" s="10" t="s">
        <v>191</v>
      </c>
      <c r="I4" s="10" t="s">
        <v>190</v>
      </c>
      <c r="J4" s="10" t="s">
        <v>216</v>
      </c>
      <c r="K4" s="10" t="s">
        <v>217</v>
      </c>
      <c r="L4" s="4" t="s">
        <v>1</v>
      </c>
    </row>
    <row r="5" spans="1:14">
      <c r="A5" t="s">
        <v>6</v>
      </c>
      <c r="B5" s="1" t="s">
        <v>117</v>
      </c>
      <c r="C5" s="1"/>
      <c r="D5" s="1"/>
      <c r="E5" s="1">
        <v>30</v>
      </c>
      <c r="F5" s="1">
        <v>30</v>
      </c>
      <c r="G5" s="1"/>
      <c r="H5" s="9"/>
      <c r="I5" s="5"/>
      <c r="J5" s="5"/>
      <c r="K5" s="5"/>
      <c r="L5" s="8">
        <f>SUM(C5:K5)</f>
        <v>60</v>
      </c>
      <c r="N5" s="5"/>
    </row>
    <row r="6" spans="1:14">
      <c r="A6" t="s">
        <v>9</v>
      </c>
      <c r="B6" s="1" t="s">
        <v>201</v>
      </c>
      <c r="C6" s="1"/>
      <c r="D6" s="1"/>
      <c r="E6" s="1"/>
      <c r="F6" s="1"/>
      <c r="G6" s="1"/>
      <c r="H6" s="9">
        <v>30</v>
      </c>
      <c r="I6" s="5"/>
      <c r="J6" s="5"/>
      <c r="K6" s="5"/>
      <c r="L6" s="8">
        <f t="shared" ref="L6:L7" si="1">SUM(C6:K6)</f>
        <v>30</v>
      </c>
    </row>
    <row r="7" spans="1:14">
      <c r="A7" t="s">
        <v>202</v>
      </c>
      <c r="B7" s="1" t="s">
        <v>203</v>
      </c>
      <c r="C7" s="1"/>
      <c r="D7" s="1"/>
      <c r="E7" s="1"/>
      <c r="F7" s="1"/>
      <c r="G7" s="1"/>
      <c r="H7" s="9">
        <v>27</v>
      </c>
      <c r="I7" s="5"/>
      <c r="J7" s="5"/>
      <c r="K7" s="5"/>
      <c r="L7" s="8">
        <f t="shared" si="1"/>
        <v>27</v>
      </c>
      <c r="N7" s="5"/>
    </row>
    <row r="8" spans="1:14">
      <c r="B8" s="1"/>
      <c r="C8" s="1"/>
      <c r="D8" s="1"/>
      <c r="E8" s="1"/>
      <c r="F8" s="1"/>
      <c r="G8" s="1"/>
      <c r="H8" s="3"/>
      <c r="I8" s="5"/>
      <c r="J8" s="5"/>
      <c r="K8" s="5"/>
      <c r="N8" s="5"/>
    </row>
    <row r="9" spans="1:14">
      <c r="B9" s="1"/>
      <c r="C9" s="1"/>
      <c r="D9" s="1"/>
      <c r="E9" s="1"/>
      <c r="F9" s="1"/>
      <c r="G9" s="1"/>
      <c r="H9" s="3"/>
      <c r="I9" s="5"/>
      <c r="J9" s="5"/>
      <c r="K9" s="5"/>
      <c r="N9" s="5"/>
    </row>
    <row r="10" spans="1:14">
      <c r="B10" s="1"/>
      <c r="C10" s="1"/>
      <c r="D10" s="1"/>
      <c r="E10" s="1"/>
      <c r="F10" s="1"/>
      <c r="G10" s="1"/>
      <c r="H10" s="3"/>
      <c r="I10" s="5"/>
      <c r="J10" s="5"/>
      <c r="K10" s="5"/>
      <c r="N10" s="5"/>
    </row>
    <row r="11" spans="1:14">
      <c r="B11" s="1"/>
      <c r="C11" s="1"/>
      <c r="D11" s="1"/>
      <c r="E11" s="1"/>
      <c r="F11" s="1"/>
      <c r="G11" s="1"/>
      <c r="H11" s="3"/>
      <c r="I11" s="5"/>
      <c r="J11" s="5"/>
      <c r="K11" s="5"/>
      <c r="N11" s="5"/>
    </row>
    <row r="12" spans="1:14">
      <c r="B12" s="1"/>
      <c r="C12" s="1"/>
      <c r="D12" s="1"/>
      <c r="E12" s="1"/>
      <c r="F12" s="1"/>
      <c r="G12" s="1"/>
      <c r="H12" s="3"/>
      <c r="I12" s="5"/>
      <c r="J12" s="5"/>
      <c r="K12" s="5"/>
    </row>
    <row r="13" spans="1:14">
      <c r="B13" s="1"/>
      <c r="C13" s="1"/>
      <c r="D13" s="1"/>
      <c r="E13" s="1"/>
      <c r="F13" s="1"/>
      <c r="G13" s="1"/>
      <c r="H13" s="3"/>
    </row>
    <row r="20" spans="2:8">
      <c r="B20" s="1"/>
      <c r="C20" s="1"/>
      <c r="D20" s="1"/>
      <c r="E20" s="1"/>
      <c r="F20" s="1"/>
      <c r="G20" s="1"/>
      <c r="H20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  <row r="38" spans="2:8">
      <c r="B38" s="1"/>
      <c r="C38" s="1"/>
      <c r="D38" s="1"/>
      <c r="E38" s="1"/>
      <c r="F38" s="1"/>
      <c r="G38" s="1"/>
      <c r="H38" s="3"/>
    </row>
    <row r="39" spans="2:8">
      <c r="B39" s="1"/>
      <c r="C39" s="1"/>
      <c r="D39" s="1"/>
      <c r="E39" s="1"/>
      <c r="F39" s="1"/>
      <c r="G39" s="1"/>
      <c r="H39" s="3"/>
    </row>
    <row r="40" spans="2:8">
      <c r="B40" s="1"/>
      <c r="C40" s="1"/>
      <c r="D40" s="1"/>
      <c r="E40" s="1"/>
      <c r="F40" s="1"/>
      <c r="G40" s="1"/>
      <c r="H40" s="3"/>
    </row>
    <row r="41" spans="2:8">
      <c r="B41" s="1"/>
      <c r="C41" s="1"/>
      <c r="D41" s="1"/>
      <c r="E41" s="1"/>
      <c r="F41" s="1"/>
      <c r="G41" s="1"/>
      <c r="H41" s="3"/>
    </row>
    <row r="42" spans="2:8">
      <c r="B42" s="1"/>
      <c r="C42" s="1"/>
      <c r="D42" s="1"/>
      <c r="E42" s="1"/>
      <c r="F42" s="1"/>
      <c r="G42" s="1"/>
      <c r="H42" s="3"/>
    </row>
  </sheetData>
  <sortState xmlns:xlrd2="http://schemas.microsoft.com/office/spreadsheetml/2017/richdata2" ref="B5:L7">
    <sortCondition descending="1" ref="L5:L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8"/>
  <sheetViews>
    <sheetView workbookViewId="0">
      <selection activeCell="A9" sqref="A9"/>
    </sheetView>
  </sheetViews>
  <sheetFormatPr defaultRowHeight="14.4"/>
  <cols>
    <col min="1" max="1" width="2.5546875" bestFit="1" customWidth="1"/>
    <col min="2" max="2" width="23.88671875" customWidth="1"/>
    <col min="3" max="3" width="9.33203125" customWidth="1"/>
    <col min="4" max="4" width="11.33203125" customWidth="1"/>
    <col min="5" max="5" width="11.109375" customWidth="1"/>
    <col min="6" max="6" width="11.21875" customWidth="1"/>
    <col min="7" max="7" width="11.33203125" customWidth="1"/>
    <col min="9" max="11" width="12.21875" customWidth="1"/>
    <col min="12" max="12" width="8.88671875" style="8"/>
  </cols>
  <sheetData>
    <row r="1" spans="1:15">
      <c r="B1" s="1" t="s">
        <v>58</v>
      </c>
      <c r="C1" s="1"/>
      <c r="D1" s="3" t="s">
        <v>18</v>
      </c>
      <c r="E1" s="1">
        <f>COUNTA(C5:K56)</f>
        <v>10</v>
      </c>
      <c r="F1" s="1"/>
      <c r="G1" s="1"/>
      <c r="H1" s="3"/>
      <c r="L1" s="3" t="s">
        <v>20</v>
      </c>
    </row>
    <row r="2" spans="1:15" s="1" customFormat="1">
      <c r="B2" s="1" t="s">
        <v>19</v>
      </c>
      <c r="C2" s="1">
        <f>COUNTA(C5:C58)</f>
        <v>0</v>
      </c>
      <c r="D2" s="1">
        <f t="shared" ref="D2:K2" si="0">COUNTA(D5:D58)</f>
        <v>0</v>
      </c>
      <c r="E2" s="1">
        <f t="shared" si="0"/>
        <v>3</v>
      </c>
      <c r="F2" s="1">
        <f t="shared" si="0"/>
        <v>3</v>
      </c>
      <c r="G2" s="1">
        <f t="shared" si="0"/>
        <v>0</v>
      </c>
      <c r="H2" s="1">
        <f t="shared" si="0"/>
        <v>1</v>
      </c>
      <c r="I2" s="1">
        <f t="shared" si="0"/>
        <v>1</v>
      </c>
      <c r="J2" s="1">
        <f t="shared" si="0"/>
        <v>1</v>
      </c>
      <c r="K2" s="1">
        <f t="shared" si="0"/>
        <v>1</v>
      </c>
      <c r="L2" s="3">
        <f>AVERAGE(C2:K2)</f>
        <v>1.1111111111111112</v>
      </c>
    </row>
    <row r="4" spans="1:15" ht="86.4">
      <c r="B4" s="2" t="s">
        <v>0</v>
      </c>
      <c r="C4" s="2" t="s">
        <v>25</v>
      </c>
      <c r="D4" s="2" t="s">
        <v>60</v>
      </c>
      <c r="E4" s="2" t="s">
        <v>73</v>
      </c>
      <c r="F4" s="2" t="s">
        <v>72</v>
      </c>
      <c r="G4" s="10" t="s">
        <v>166</v>
      </c>
      <c r="H4" s="10" t="s">
        <v>191</v>
      </c>
      <c r="I4" s="10" t="s">
        <v>190</v>
      </c>
      <c r="J4" s="10" t="s">
        <v>216</v>
      </c>
      <c r="K4" s="10" t="s">
        <v>217</v>
      </c>
      <c r="L4" s="4" t="s">
        <v>1</v>
      </c>
    </row>
    <row r="5" spans="1:15">
      <c r="A5" t="s">
        <v>6</v>
      </c>
      <c r="B5" s="1" t="s">
        <v>134</v>
      </c>
      <c r="C5" s="1"/>
      <c r="D5" s="13"/>
      <c r="E5" s="13">
        <v>25</v>
      </c>
      <c r="F5" s="23">
        <v>25</v>
      </c>
      <c r="G5" s="13"/>
      <c r="H5" s="9">
        <v>30</v>
      </c>
      <c r="I5" s="13">
        <v>30</v>
      </c>
      <c r="J5" s="13">
        <v>30</v>
      </c>
      <c r="K5" s="13">
        <v>30</v>
      </c>
      <c r="L5" s="8">
        <f>SUM(H5,I5,J5,K5,E5)</f>
        <v>145</v>
      </c>
    </row>
    <row r="6" spans="1:15">
      <c r="A6" t="s">
        <v>9</v>
      </c>
      <c r="B6" s="1" t="s">
        <v>133</v>
      </c>
      <c r="C6" s="1"/>
      <c r="D6" s="13"/>
      <c r="E6" s="13">
        <v>30</v>
      </c>
      <c r="F6" s="13">
        <v>30</v>
      </c>
      <c r="G6" s="13"/>
      <c r="H6" s="3"/>
      <c r="L6" s="8">
        <f>SUM(C6:K6)</f>
        <v>60</v>
      </c>
    </row>
    <row r="7" spans="1:15">
      <c r="A7" t="s">
        <v>10</v>
      </c>
      <c r="B7" s="1" t="s">
        <v>16</v>
      </c>
      <c r="D7" s="13"/>
      <c r="E7" s="15">
        <v>27</v>
      </c>
      <c r="F7" s="15"/>
      <c r="G7" s="15"/>
      <c r="L7" s="8">
        <f t="shared" ref="L7:L8" si="1">SUM(C7:K7)</f>
        <v>27</v>
      </c>
      <c r="O7" s="5"/>
    </row>
    <row r="8" spans="1:15">
      <c r="A8" t="s">
        <v>10</v>
      </c>
      <c r="B8" s="1" t="s">
        <v>161</v>
      </c>
      <c r="C8" s="1"/>
      <c r="D8" s="13"/>
      <c r="E8" s="13"/>
      <c r="F8" s="13">
        <v>27</v>
      </c>
      <c r="G8" s="13"/>
      <c r="H8" s="1"/>
      <c r="I8" s="5"/>
      <c r="J8" s="5"/>
      <c r="K8" s="5"/>
      <c r="L8" s="8">
        <f t="shared" si="1"/>
        <v>27</v>
      </c>
      <c r="O8" s="5"/>
    </row>
    <row r="9" spans="1:15">
      <c r="B9" s="1"/>
      <c r="C9" s="1"/>
      <c r="D9" s="13"/>
      <c r="E9" s="13"/>
      <c r="F9" s="13"/>
      <c r="G9" s="13"/>
      <c r="H9" s="3"/>
    </row>
    <row r="10" spans="1:15">
      <c r="B10" s="1"/>
      <c r="C10" s="1"/>
      <c r="D10" s="1"/>
      <c r="E10" s="1"/>
      <c r="F10" s="1"/>
      <c r="G10" s="1"/>
      <c r="H10" s="3"/>
    </row>
    <row r="11" spans="1:15">
      <c r="B11" s="1"/>
      <c r="C11" s="1"/>
      <c r="D11" s="1"/>
      <c r="E11" s="1"/>
      <c r="F11" s="1"/>
      <c r="G11" s="1"/>
      <c r="H11" s="3"/>
    </row>
    <row r="12" spans="1:15">
      <c r="B12" s="1"/>
      <c r="C12" s="1"/>
      <c r="D12" s="1"/>
      <c r="E12" s="1"/>
      <c r="F12" s="1"/>
      <c r="G12" s="1"/>
      <c r="H12" s="3"/>
    </row>
    <row r="13" spans="1:15">
      <c r="B13" s="1"/>
      <c r="C13" s="1"/>
      <c r="D13" s="1"/>
      <c r="E13" s="1"/>
      <c r="F13" s="1"/>
      <c r="G13" s="1"/>
      <c r="H13" s="3"/>
    </row>
    <row r="14" spans="1:15">
      <c r="B14" s="1"/>
      <c r="C14" s="1"/>
      <c r="D14" s="1"/>
      <c r="E14" s="1"/>
      <c r="F14" s="1"/>
      <c r="G14" s="1"/>
      <c r="H14" s="3"/>
    </row>
    <row r="15" spans="1:15">
      <c r="B15" s="1"/>
      <c r="C15" s="1"/>
      <c r="D15" s="1"/>
      <c r="E15" s="1"/>
      <c r="F15" s="1"/>
      <c r="G15" s="1"/>
      <c r="H15" s="3"/>
    </row>
    <row r="16" spans="1:15">
      <c r="B16" s="1"/>
      <c r="C16" s="1"/>
      <c r="D16" s="1"/>
      <c r="E16" s="1"/>
      <c r="F16" s="1"/>
      <c r="G16" s="1"/>
      <c r="H16" s="3"/>
    </row>
    <row r="17" spans="2:8">
      <c r="B17" s="1"/>
      <c r="C17" s="1"/>
      <c r="D17" s="1"/>
      <c r="E17" s="1"/>
      <c r="F17" s="1"/>
      <c r="G17" s="1"/>
      <c r="H17" s="3"/>
    </row>
    <row r="18" spans="2:8">
      <c r="B18" s="1"/>
      <c r="C18" s="1"/>
      <c r="D18" s="1"/>
      <c r="E18" s="1"/>
      <c r="F18" s="1"/>
      <c r="G18" s="1"/>
      <c r="H18" s="3"/>
    </row>
    <row r="19" spans="2:8">
      <c r="B19" s="1"/>
      <c r="C19" s="1"/>
      <c r="D19" s="1"/>
      <c r="E19" s="1"/>
      <c r="F19" s="1"/>
      <c r="G19" s="1"/>
      <c r="H19" s="3"/>
    </row>
    <row r="20" spans="2:8">
      <c r="B20" s="1"/>
      <c r="C20" s="1"/>
      <c r="D20" s="1"/>
      <c r="E20" s="1"/>
      <c r="F20" s="1"/>
      <c r="G20" s="1"/>
      <c r="H20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  <row r="38" spans="2:8">
      <c r="B38" s="1"/>
      <c r="C38" s="1"/>
      <c r="D38" s="1"/>
      <c r="E38" s="1"/>
      <c r="F38" s="1"/>
      <c r="G38" s="1"/>
      <c r="H38" s="3"/>
    </row>
  </sheetData>
  <sortState xmlns:xlrd2="http://schemas.microsoft.com/office/spreadsheetml/2017/richdata2" ref="B5:L8">
    <sortCondition descending="1" ref="L5:L8"/>
  </sortState>
  <phoneticPr fontId="4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0"/>
  <sheetViews>
    <sheetView workbookViewId="0">
      <selection activeCell="E1" sqref="E1"/>
    </sheetView>
  </sheetViews>
  <sheetFormatPr defaultRowHeight="14.4"/>
  <cols>
    <col min="1" max="1" width="3.5546875" bestFit="1" customWidth="1"/>
    <col min="2" max="2" width="18.44140625" bestFit="1" customWidth="1"/>
    <col min="3" max="3" width="9.33203125" bestFit="1" customWidth="1"/>
    <col min="4" max="4" width="12.88671875" customWidth="1"/>
    <col min="5" max="5" width="11.33203125" customWidth="1"/>
    <col min="6" max="6" width="10.88671875" customWidth="1"/>
    <col min="7" max="7" width="10" customWidth="1"/>
    <col min="9" max="11" width="11.6640625" customWidth="1"/>
    <col min="12" max="12" width="8.88671875" style="8"/>
  </cols>
  <sheetData>
    <row r="1" spans="1:12">
      <c r="B1" s="1" t="s">
        <v>47</v>
      </c>
      <c r="D1" s="3" t="s">
        <v>18</v>
      </c>
      <c r="E1" s="1">
        <f>COUNTA(C5:K56)</f>
        <v>39</v>
      </c>
      <c r="L1" s="3" t="s">
        <v>20</v>
      </c>
    </row>
    <row r="2" spans="1:12" s="1" customFormat="1">
      <c r="B2" s="1" t="s">
        <v>19</v>
      </c>
      <c r="C2" s="1">
        <f>COUNTA(C5:C45)</f>
        <v>3</v>
      </c>
      <c r="D2" s="1">
        <f t="shared" ref="D2:K2" si="0">COUNTA(D5:D45)</f>
        <v>5</v>
      </c>
      <c r="E2" s="1">
        <f t="shared" si="0"/>
        <v>5</v>
      </c>
      <c r="F2" s="1">
        <f t="shared" si="0"/>
        <v>5</v>
      </c>
      <c r="G2" s="1">
        <f t="shared" si="0"/>
        <v>5</v>
      </c>
      <c r="H2" s="1">
        <f t="shared" si="0"/>
        <v>6</v>
      </c>
      <c r="I2" s="1">
        <f t="shared" si="0"/>
        <v>5</v>
      </c>
      <c r="J2" s="1">
        <f t="shared" si="0"/>
        <v>2</v>
      </c>
      <c r="K2" s="1">
        <f t="shared" si="0"/>
        <v>3</v>
      </c>
      <c r="L2" s="3">
        <f>AVERAGE(C2:K2)</f>
        <v>4.333333333333333</v>
      </c>
    </row>
    <row r="3" spans="1:12" s="1" customFormat="1">
      <c r="L3" s="3"/>
    </row>
    <row r="4" spans="1:12" ht="86.4">
      <c r="B4" s="2" t="s">
        <v>0</v>
      </c>
      <c r="C4" s="2" t="s">
        <v>25</v>
      </c>
      <c r="D4" s="2" t="s">
        <v>60</v>
      </c>
      <c r="E4" s="2" t="s">
        <v>73</v>
      </c>
      <c r="F4" s="2" t="s">
        <v>72</v>
      </c>
      <c r="G4" s="10" t="s">
        <v>166</v>
      </c>
      <c r="H4" s="10" t="s">
        <v>191</v>
      </c>
      <c r="I4" s="10" t="s">
        <v>190</v>
      </c>
      <c r="J4" s="10" t="s">
        <v>216</v>
      </c>
      <c r="K4" s="10" t="s">
        <v>217</v>
      </c>
      <c r="L4" s="4" t="s">
        <v>1</v>
      </c>
    </row>
    <row r="5" spans="1:12">
      <c r="A5" t="s">
        <v>6</v>
      </c>
      <c r="B5" s="1" t="s">
        <v>29</v>
      </c>
      <c r="C5">
        <v>30</v>
      </c>
      <c r="D5">
        <v>27</v>
      </c>
      <c r="E5" s="22">
        <v>27</v>
      </c>
      <c r="F5" s="22">
        <v>24</v>
      </c>
      <c r="G5">
        <v>30</v>
      </c>
      <c r="H5" s="22">
        <v>25</v>
      </c>
      <c r="I5" s="22">
        <v>25</v>
      </c>
      <c r="J5">
        <v>30</v>
      </c>
      <c r="K5">
        <v>30</v>
      </c>
      <c r="L5" s="8">
        <f>SUM(C5,G5,J5,K5,D5)</f>
        <v>147</v>
      </c>
    </row>
    <row r="6" spans="1:12">
      <c r="A6" t="s">
        <v>9</v>
      </c>
      <c r="B6" s="1" t="s">
        <v>100</v>
      </c>
      <c r="E6">
        <v>23</v>
      </c>
      <c r="F6">
        <v>23</v>
      </c>
      <c r="G6">
        <v>25</v>
      </c>
      <c r="J6">
        <v>27</v>
      </c>
      <c r="K6">
        <v>27</v>
      </c>
      <c r="L6" s="8">
        <f t="shared" ref="L6:L20" si="1">SUM(C6:K6)</f>
        <v>125</v>
      </c>
    </row>
    <row r="7" spans="1:12">
      <c r="A7" t="s">
        <v>10</v>
      </c>
      <c r="B7" s="1" t="s">
        <v>95</v>
      </c>
      <c r="E7">
        <v>25</v>
      </c>
      <c r="F7">
        <v>27</v>
      </c>
      <c r="H7">
        <v>30</v>
      </c>
      <c r="I7">
        <v>24</v>
      </c>
      <c r="L7" s="8">
        <f t="shared" si="1"/>
        <v>106</v>
      </c>
    </row>
    <row r="8" spans="1:12">
      <c r="A8" t="s">
        <v>10</v>
      </c>
      <c r="B8" s="1" t="s">
        <v>5</v>
      </c>
      <c r="C8">
        <v>25</v>
      </c>
      <c r="D8">
        <v>30</v>
      </c>
      <c r="H8">
        <v>24</v>
      </c>
      <c r="I8">
        <v>27</v>
      </c>
      <c r="L8" s="8">
        <f t="shared" si="1"/>
        <v>106</v>
      </c>
    </row>
    <row r="9" spans="1:12">
      <c r="A9" t="s">
        <v>67</v>
      </c>
      <c r="B9" s="1" t="s">
        <v>109</v>
      </c>
      <c r="E9">
        <v>24</v>
      </c>
      <c r="F9">
        <v>30</v>
      </c>
      <c r="G9">
        <v>27</v>
      </c>
      <c r="L9" s="8">
        <f t="shared" si="1"/>
        <v>81</v>
      </c>
    </row>
    <row r="10" spans="1:12">
      <c r="A10" t="s">
        <v>68</v>
      </c>
      <c r="B10" s="1" t="s">
        <v>204</v>
      </c>
      <c r="H10">
        <v>27</v>
      </c>
      <c r="I10">
        <v>30</v>
      </c>
      <c r="L10" s="8">
        <f t="shared" si="1"/>
        <v>57</v>
      </c>
    </row>
    <row r="11" spans="1:12">
      <c r="A11" t="s">
        <v>8</v>
      </c>
      <c r="B11" s="1" t="s">
        <v>93</v>
      </c>
      <c r="E11">
        <v>30</v>
      </c>
      <c r="F11">
        <v>25</v>
      </c>
      <c r="L11" s="8">
        <f t="shared" si="1"/>
        <v>55</v>
      </c>
    </row>
    <row r="12" spans="1:12">
      <c r="A12" t="s">
        <v>13</v>
      </c>
      <c r="B12" s="1" t="s">
        <v>205</v>
      </c>
      <c r="H12">
        <v>23</v>
      </c>
      <c r="I12">
        <v>23</v>
      </c>
      <c r="L12" s="8">
        <f t="shared" si="1"/>
        <v>46</v>
      </c>
    </row>
    <row r="13" spans="1:12">
      <c r="A13" t="s">
        <v>74</v>
      </c>
      <c r="B13" s="1" t="s">
        <v>48</v>
      </c>
      <c r="C13">
        <v>27</v>
      </c>
      <c r="L13" s="8">
        <f t="shared" si="1"/>
        <v>27</v>
      </c>
    </row>
    <row r="14" spans="1:12">
      <c r="A14" t="s">
        <v>75</v>
      </c>
      <c r="B14" s="1" t="s">
        <v>26</v>
      </c>
      <c r="D14">
        <v>25</v>
      </c>
      <c r="L14" s="8">
        <f t="shared" si="1"/>
        <v>25</v>
      </c>
    </row>
    <row r="15" spans="1:12">
      <c r="A15" t="s">
        <v>75</v>
      </c>
      <c r="B15" s="1" t="s">
        <v>220</v>
      </c>
      <c r="K15">
        <v>25</v>
      </c>
      <c r="L15" s="8">
        <f t="shared" si="1"/>
        <v>25</v>
      </c>
    </row>
    <row r="16" spans="1:12">
      <c r="A16" t="s">
        <v>77</v>
      </c>
      <c r="B16" s="1" t="s">
        <v>31</v>
      </c>
      <c r="D16">
        <v>24</v>
      </c>
      <c r="L16" s="8">
        <f t="shared" si="1"/>
        <v>24</v>
      </c>
    </row>
    <row r="17" spans="1:12">
      <c r="A17" t="s">
        <v>77</v>
      </c>
      <c r="B17" s="1" t="s">
        <v>174</v>
      </c>
      <c r="G17">
        <v>24</v>
      </c>
      <c r="L17" s="8">
        <f t="shared" si="1"/>
        <v>24</v>
      </c>
    </row>
    <row r="18" spans="1:12">
      <c r="A18" t="s">
        <v>79</v>
      </c>
      <c r="B18" s="1" t="s">
        <v>49</v>
      </c>
      <c r="D18">
        <v>23</v>
      </c>
      <c r="L18" s="8">
        <f t="shared" si="1"/>
        <v>23</v>
      </c>
    </row>
    <row r="19" spans="1:12">
      <c r="A19" t="s">
        <v>79</v>
      </c>
      <c r="B19" s="1" t="s">
        <v>175</v>
      </c>
      <c r="G19">
        <v>23</v>
      </c>
      <c r="L19" s="8">
        <f t="shared" si="1"/>
        <v>23</v>
      </c>
    </row>
    <row r="20" spans="1:12">
      <c r="A20" t="s">
        <v>81</v>
      </c>
      <c r="B20" s="1" t="s">
        <v>206</v>
      </c>
      <c r="H20">
        <v>22</v>
      </c>
      <c r="L20" s="8">
        <f t="shared" si="1"/>
        <v>22</v>
      </c>
    </row>
  </sheetData>
  <sortState xmlns:xlrd2="http://schemas.microsoft.com/office/spreadsheetml/2017/richdata2" ref="B5:L20">
    <sortCondition descending="1" ref="L5:L20"/>
  </sortState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Miehet YL</vt:lpstr>
      <vt:lpstr>Naiset YL</vt:lpstr>
      <vt:lpstr>H 14</vt:lpstr>
      <vt:lpstr>D 14</vt:lpstr>
      <vt:lpstr>H16</vt:lpstr>
      <vt:lpstr>D16</vt:lpstr>
      <vt:lpstr>H 18</vt:lpstr>
      <vt:lpstr>D 18</vt:lpstr>
      <vt:lpstr>H40</vt:lpstr>
      <vt:lpstr>D40</vt:lpstr>
      <vt:lpstr>H 50</vt:lpstr>
      <vt:lpstr>D 50</vt:lpstr>
      <vt:lpstr>H60</vt:lpstr>
      <vt:lpstr>D60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Iivari</dc:creator>
  <cp:lastModifiedBy>Antti Iivari</cp:lastModifiedBy>
  <dcterms:created xsi:type="dcterms:W3CDTF">2018-05-27T12:59:34Z</dcterms:created>
  <dcterms:modified xsi:type="dcterms:W3CDTF">2022-07-27T07:16:15Z</dcterms:modified>
</cp:coreProperties>
</file>