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ti\Documents\Urheilu\Ampumasuunnistus\Rankipisteet\2021\"/>
    </mc:Choice>
  </mc:AlternateContent>
  <xr:revisionPtr revIDLastSave="0" documentId="13_ncr:1_{CD2DB997-9618-4E05-8801-3B374E93D615}" xr6:coauthVersionLast="47" xr6:coauthVersionMax="47" xr10:uidLastSave="{00000000-0000-0000-0000-000000000000}"/>
  <bookViews>
    <workbookView xWindow="2112" yWindow="2292" windowWidth="20928" windowHeight="10668" xr2:uid="{7CA0C269-2F6B-40C6-A008-5C86FCCEECF4}"/>
  </bookViews>
  <sheets>
    <sheet name="Miehet" sheetId="1" r:id="rId1"/>
    <sheet name="Nais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" i="1" l="1"/>
  <c r="O15" i="1"/>
  <c r="O10" i="1"/>
  <c r="O9" i="1"/>
  <c r="O8" i="1"/>
  <c r="O6" i="1"/>
  <c r="O4" i="1"/>
  <c r="O2" i="1"/>
  <c r="O17" i="2"/>
  <c r="O16" i="2"/>
  <c r="O15" i="2"/>
  <c r="O13" i="2"/>
  <c r="O12" i="2"/>
  <c r="O7" i="2"/>
  <c r="O4" i="2"/>
  <c r="O2" i="2"/>
  <c r="M17" i="2"/>
  <c r="M16" i="2"/>
  <c r="M15" i="2"/>
  <c r="M13" i="2"/>
  <c r="M12" i="2"/>
  <c r="M4" i="2"/>
  <c r="M2" i="2"/>
  <c r="M22" i="1"/>
  <c r="M15" i="1"/>
  <c r="M10" i="1"/>
  <c r="M9" i="1"/>
  <c r="M8" i="1"/>
  <c r="M6" i="1"/>
  <c r="M4" i="1"/>
  <c r="M2" i="1"/>
  <c r="G5" i="2"/>
  <c r="G7" i="2"/>
  <c r="G8" i="2"/>
  <c r="G9" i="2"/>
  <c r="G10" i="2"/>
  <c r="G12" i="2"/>
  <c r="G13" i="2"/>
  <c r="G16" i="2"/>
  <c r="G17" i="2"/>
  <c r="G2" i="2"/>
  <c r="E5" i="2"/>
  <c r="E7" i="2"/>
  <c r="E8" i="2"/>
  <c r="E9" i="2"/>
  <c r="E10" i="2"/>
  <c r="E12" i="2"/>
  <c r="E13" i="2"/>
  <c r="E15" i="2"/>
  <c r="E16" i="2"/>
  <c r="E17" i="2"/>
  <c r="E2" i="2"/>
  <c r="G19" i="1"/>
  <c r="G3" i="1" l="1"/>
  <c r="G5" i="1"/>
  <c r="G7" i="1"/>
  <c r="G13" i="1"/>
  <c r="G15" i="1"/>
  <c r="G17" i="1"/>
  <c r="G18" i="1"/>
  <c r="E3" i="1"/>
  <c r="E5" i="1"/>
  <c r="E7" i="1"/>
  <c r="E10" i="1"/>
  <c r="E11" i="1"/>
  <c r="E13" i="1"/>
  <c r="E15" i="1"/>
  <c r="E16" i="1"/>
  <c r="E18" i="1"/>
  <c r="E19" i="1"/>
</calcChain>
</file>

<file path=xl/sharedStrings.xml><?xml version="1.0" encoding="utf-8"?>
<sst xmlns="http://schemas.openxmlformats.org/spreadsheetml/2006/main" count="68" uniqueCount="53">
  <si>
    <t>Kilpailija</t>
  </si>
  <si>
    <t>Mikko Hölsö</t>
  </si>
  <si>
    <t>Antti Iivari</t>
  </si>
  <si>
    <t>Jarno Kallio-Könnö</t>
  </si>
  <si>
    <t>Matti Vainionpää</t>
  </si>
  <si>
    <t>Niko Latva</t>
  </si>
  <si>
    <t>Risto Haikonen</t>
  </si>
  <si>
    <t>Waldemar von Frenckell</t>
  </si>
  <si>
    <t>Maiju Kovanen</t>
  </si>
  <si>
    <t>Henriikka Hölsö</t>
  </si>
  <si>
    <t>Rafaela von Frenckell</t>
  </si>
  <si>
    <t>Katariina Nurmo</t>
  </si>
  <si>
    <t>Caroline Sandelin</t>
  </si>
  <si>
    <t>Iiris Karppi</t>
  </si>
  <si>
    <t>Lähtöpisteet</t>
  </si>
  <si>
    <t>Sumiainen 13.5</t>
  </si>
  <si>
    <t>Severi Hölsö</t>
  </si>
  <si>
    <t>Marie Fred</t>
  </si>
  <si>
    <t>Marjaana Nurmo</t>
  </si>
  <si>
    <t>Ylistaro SM sprintti 2.7</t>
  </si>
  <si>
    <t>Ylistaro SM Massa 3.7</t>
  </si>
  <si>
    <t>Kirsi Putila</t>
  </si>
  <si>
    <t>Satu Rautiainen</t>
  </si>
  <si>
    <t>Hilda Kukonlehto</t>
  </si>
  <si>
    <t>Nella Keskinen</t>
  </si>
  <si>
    <t>Jutta Nurminen</t>
  </si>
  <si>
    <t>Julia Koivisto</t>
  </si>
  <si>
    <t>Samu Heiska</t>
  </si>
  <si>
    <t>Tommi Oksanen</t>
  </si>
  <si>
    <t>Valtteri Rantala</t>
  </si>
  <si>
    <t>Joona Huila</t>
  </si>
  <si>
    <t>Niko Rinta-Keturi</t>
  </si>
  <si>
    <t>Tapio Perä</t>
  </si>
  <si>
    <t>Kurikka 17.7</t>
  </si>
  <si>
    <t>Jurva 18.7</t>
  </si>
  <si>
    <t>Ylistaro SM sprintti 2.7 (+8%)</t>
  </si>
  <si>
    <t>Ylistaro SM Massa 3.7 (+8%)</t>
  </si>
  <si>
    <t>Markus Salo</t>
  </si>
  <si>
    <t>Ville Lemberg</t>
  </si>
  <si>
    <t>Roope Lemberg</t>
  </si>
  <si>
    <t>Sofia Joronen</t>
  </si>
  <si>
    <t>Emilia Melender</t>
  </si>
  <si>
    <t>Imatra 2.10 (sprintti)</t>
  </si>
  <si>
    <t>Imatra 3.10 (yhteislähtö)</t>
  </si>
  <si>
    <t>Jesper Donner</t>
  </si>
  <si>
    <t>Mikael Donner</t>
  </si>
  <si>
    <t>Liisa Muukkonen</t>
  </si>
  <si>
    <t>Pontus Fred</t>
  </si>
  <si>
    <t>Jilemnice MM-sprintti 29.10 (+8%)</t>
  </si>
  <si>
    <t>Jilemnice MM-normaali 30.10 (+8%)</t>
  </si>
  <si>
    <t>Jilemnice MM-sprintti 29.10</t>
  </si>
  <si>
    <t>Jilemnice MM-normaali 30.10</t>
  </si>
  <si>
    <t>Jan Donner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</si>
</sst>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164" fontId="3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64" fontId="1" fillId="0" borderId="0" xfId="0" applyNumberFormat="1" applyFont="1"/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ali" xfId="0" builtinId="0"/>
  </cellStyles>
  <dxfs count="0"/>
  <tableStyles count="1" defaultTableStyle="TableStyleMedium2" defaultPivotStyle="PivotStyleLight16">
    <tableStyle name="Invisible" pivot="0" table="0" count="0" xr9:uid="{47604A4E-49EE-4036-A7AD-E9D6906022F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EE9FC-0096-43B3-81AA-1E6AC1619498}">
  <dimension ref="A1:O22"/>
  <sheetViews>
    <sheetView tabSelected="1" zoomScale="70" zoomScaleNormal="70" workbookViewId="0">
      <pane xSplit="1" ySplit="1" topLeftCell="L2" activePane="bottomRight" state="frozen"/>
      <selection pane="topRight" activeCell="B1" sqref="B1"/>
      <selection pane="bottomLeft" activeCell="A2" sqref="A2"/>
      <selection pane="bottomRight" activeCell="M22" sqref="M22"/>
    </sheetView>
  </sheetViews>
  <sheetFormatPr defaultRowHeight="14.4"/>
  <cols>
    <col min="1" max="1" width="22.44140625" bestFit="1" customWidth="1"/>
    <col min="2" max="2" width="12" style="2" customWidth="1"/>
    <col min="3" max="3" width="14.5546875" bestFit="1" customWidth="1"/>
    <col min="4" max="4" width="13.33203125" customWidth="1"/>
    <col min="5" max="5" width="10.77734375" customWidth="1"/>
    <col min="6" max="6" width="10.21875" customWidth="1"/>
    <col min="7" max="7" width="11.88671875" customWidth="1"/>
    <col min="8" max="8" width="11.21875" bestFit="1" customWidth="1"/>
    <col min="9" max="9" width="9.33203125" bestFit="1" customWidth="1"/>
    <col min="11" max="12" width="13" customWidth="1"/>
    <col min="13" max="14" width="12.5546875" customWidth="1"/>
    <col min="15" max="15" width="13" customWidth="1"/>
  </cols>
  <sheetData>
    <row r="1" spans="1:15" s="9" customFormat="1" ht="46.8" customHeight="1">
      <c r="A1" s="9" t="s">
        <v>0</v>
      </c>
      <c r="B1" s="10" t="s">
        <v>14</v>
      </c>
      <c r="C1" s="9" t="s">
        <v>15</v>
      </c>
      <c r="D1" s="9" t="s">
        <v>19</v>
      </c>
      <c r="E1" s="9" t="s">
        <v>35</v>
      </c>
      <c r="F1" s="9" t="s">
        <v>20</v>
      </c>
      <c r="G1" s="9" t="s">
        <v>36</v>
      </c>
      <c r="H1" s="9" t="s">
        <v>33</v>
      </c>
      <c r="I1" s="9" t="s">
        <v>34</v>
      </c>
      <c r="J1" s="9" t="s">
        <v>42</v>
      </c>
      <c r="K1" s="9" t="s">
        <v>43</v>
      </c>
      <c r="L1" s="9" t="s">
        <v>50</v>
      </c>
      <c r="M1" s="9" t="s">
        <v>48</v>
      </c>
      <c r="N1" s="9" t="s">
        <v>51</v>
      </c>
      <c r="O1" s="9" t="s">
        <v>49</v>
      </c>
    </row>
    <row r="2" spans="1:15">
      <c r="A2" s="1" t="s">
        <v>2</v>
      </c>
      <c r="B2" s="5">
        <v>83.286641303898847</v>
      </c>
      <c r="C2" s="6">
        <v>74.465121172375717</v>
      </c>
      <c r="D2" s="6"/>
      <c r="E2" s="8"/>
      <c r="F2" s="6"/>
      <c r="G2" s="8"/>
      <c r="H2" s="6">
        <v>81.207376757994268</v>
      </c>
      <c r="I2" s="6">
        <v>83.143904200843494</v>
      </c>
      <c r="J2" s="6">
        <v>73.727248561379156</v>
      </c>
      <c r="K2" s="6">
        <v>70.181608798409258</v>
      </c>
      <c r="L2" s="6">
        <v>80.427700171948601</v>
      </c>
      <c r="M2">
        <f>L2*1.08</f>
        <v>86.861916185704501</v>
      </c>
      <c r="N2">
        <v>78.764235615172225</v>
      </c>
      <c r="O2">
        <f>N2*1.08</f>
        <v>85.065374464386011</v>
      </c>
    </row>
    <row r="3" spans="1:15">
      <c r="A3" s="1" t="s">
        <v>3</v>
      </c>
      <c r="B3" s="5">
        <v>74.088829116269224</v>
      </c>
      <c r="C3" s="6">
        <v>64.764038079025653</v>
      </c>
      <c r="D3" s="6">
        <v>53.061023836298446</v>
      </c>
      <c r="E3" s="8">
        <f>D3*1.08</f>
        <v>57.305905743202324</v>
      </c>
      <c r="F3" s="6">
        <v>49.051511911405235</v>
      </c>
      <c r="G3" s="8">
        <f>F3*1.08</f>
        <v>52.97563286431766</v>
      </c>
      <c r="H3" s="6"/>
      <c r="I3" s="6"/>
      <c r="J3" s="6"/>
      <c r="K3" s="6"/>
      <c r="L3" s="6"/>
    </row>
    <row r="4" spans="1:15">
      <c r="A4" s="1" t="s">
        <v>44</v>
      </c>
      <c r="H4" s="6"/>
      <c r="I4" s="6"/>
      <c r="J4" s="6">
        <v>51.517487348789778</v>
      </c>
      <c r="K4" s="6">
        <v>54.687813744027508</v>
      </c>
      <c r="L4" s="6">
        <v>68.432270894571133</v>
      </c>
      <c r="M4">
        <f>L4*1.08</f>
        <v>73.906852566136834</v>
      </c>
      <c r="N4">
        <v>54.350997079091115</v>
      </c>
      <c r="O4">
        <f>N4*1.08</f>
        <v>58.699076845418411</v>
      </c>
    </row>
    <row r="5" spans="1:15">
      <c r="A5" s="1" t="s">
        <v>30</v>
      </c>
      <c r="B5" s="5">
        <v>66.655051046687532</v>
      </c>
      <c r="C5" s="6"/>
      <c r="D5" s="6">
        <v>57.849714343775133</v>
      </c>
      <c r="E5" s="8">
        <f>D5*1.08</f>
        <v>62.477691491277149</v>
      </c>
      <c r="F5" s="6">
        <v>64.555836814054345</v>
      </c>
      <c r="G5" s="8">
        <f>F5*1.08</f>
        <v>69.720303759178691</v>
      </c>
      <c r="H5" s="6"/>
      <c r="I5" s="6"/>
      <c r="J5" s="6"/>
      <c r="K5" s="6"/>
      <c r="L5" s="6"/>
    </row>
    <row r="6" spans="1:15">
      <c r="A6" s="1" t="s">
        <v>37</v>
      </c>
      <c r="H6" s="6">
        <v>63.460009774717221</v>
      </c>
      <c r="I6" s="6">
        <v>64.958357147288922</v>
      </c>
      <c r="J6" s="6">
        <v>55.423968186080835</v>
      </c>
      <c r="K6" s="6">
        <v>59.857761716339418</v>
      </c>
      <c r="L6" s="6">
        <v>57.375028874696184</v>
      </c>
      <c r="M6">
        <f>L6*1.08</f>
        <v>61.965031184671886</v>
      </c>
      <c r="N6">
        <v>67.980222529482859</v>
      </c>
      <c r="O6">
        <f>N6*1.08</f>
        <v>73.418640331841488</v>
      </c>
    </row>
    <row r="7" spans="1:15">
      <c r="A7" s="1" t="s">
        <v>4</v>
      </c>
      <c r="B7" s="5">
        <v>71.862102841252266</v>
      </c>
      <c r="C7" s="6">
        <v>71.489033214981333</v>
      </c>
      <c r="D7" s="6">
        <v>64.042786540965167</v>
      </c>
      <c r="E7" s="8">
        <f>D7*1.08</f>
        <v>69.166209464242385</v>
      </c>
      <c r="F7" s="6">
        <v>55.416688878822143</v>
      </c>
      <c r="G7" s="8">
        <f>F7*1.08</f>
        <v>59.850023989127919</v>
      </c>
      <c r="H7" s="6">
        <v>73.733041660098067</v>
      </c>
      <c r="I7" s="6">
        <v>73.043681614764367</v>
      </c>
      <c r="J7" s="6"/>
      <c r="K7" s="6"/>
      <c r="L7" s="6"/>
    </row>
    <row r="8" spans="1:15">
      <c r="A8" s="1" t="s">
        <v>45</v>
      </c>
      <c r="J8" s="6">
        <v>46.541365218769748</v>
      </c>
      <c r="K8" s="6"/>
      <c r="L8" s="6">
        <v>61.460599955054214</v>
      </c>
      <c r="M8">
        <f>L8*1.08</f>
        <v>66.377447951458549</v>
      </c>
      <c r="N8">
        <v>65.205391317916835</v>
      </c>
      <c r="O8">
        <f>N8*1.08</f>
        <v>70.421822623350181</v>
      </c>
    </row>
    <row r="9" spans="1:15">
      <c r="A9" s="1" t="s">
        <v>1</v>
      </c>
      <c r="B9" s="5">
        <v>90.00000000000027</v>
      </c>
      <c r="C9" s="6">
        <v>79.5909556144384</v>
      </c>
      <c r="D9" s="6"/>
      <c r="E9" s="8"/>
      <c r="F9" s="6"/>
      <c r="G9" s="8"/>
      <c r="H9" s="6">
        <v>79.764590941815726</v>
      </c>
      <c r="I9" s="6">
        <v>79.810016114698499</v>
      </c>
      <c r="J9" s="6"/>
      <c r="K9" s="6"/>
      <c r="L9" s="6">
        <v>79.654922269513165</v>
      </c>
      <c r="M9">
        <f>L9*1.08</f>
        <v>86.027316051074223</v>
      </c>
      <c r="N9">
        <v>77.870543193349533</v>
      </c>
      <c r="O9">
        <f>N9*1.08</f>
        <v>84.100186648817498</v>
      </c>
    </row>
    <row r="10" spans="1:15">
      <c r="A10" s="1" t="s">
        <v>5</v>
      </c>
      <c r="B10" s="5">
        <v>54.298854042926834</v>
      </c>
      <c r="C10" s="6">
        <v>57.685182588221167</v>
      </c>
      <c r="D10" s="6">
        <v>49.746078499945469</v>
      </c>
      <c r="E10" s="8">
        <f>D10*1.08</f>
        <v>53.725764779941109</v>
      </c>
      <c r="F10" s="6"/>
      <c r="G10" s="8"/>
      <c r="H10" s="6"/>
      <c r="I10" s="6"/>
      <c r="J10" s="6">
        <v>53.699635350732251</v>
      </c>
      <c r="K10" s="6">
        <v>52.069387625590139</v>
      </c>
      <c r="L10" s="6">
        <v>56.673094585809423</v>
      </c>
      <c r="M10">
        <f>L10*1.08</f>
        <v>61.206942152674181</v>
      </c>
      <c r="N10">
        <v>60.210906689476744</v>
      </c>
      <c r="O10">
        <f>N10*1.08</f>
        <v>65.027779224634884</v>
      </c>
    </row>
    <row r="11" spans="1:15">
      <c r="A11" s="1" t="s">
        <v>31</v>
      </c>
      <c r="B11" s="5"/>
      <c r="C11" s="6"/>
      <c r="D11" s="6">
        <v>37.576973397270706</v>
      </c>
      <c r="E11" s="8">
        <f>D11*1.08</f>
        <v>40.583131269052366</v>
      </c>
      <c r="F11" s="6"/>
      <c r="G11" s="8"/>
      <c r="H11" s="6"/>
      <c r="I11" s="6"/>
      <c r="J11" s="6"/>
      <c r="K11" s="6"/>
      <c r="L11" s="6"/>
    </row>
    <row r="12" spans="1:15">
      <c r="A12" s="1" t="s">
        <v>47</v>
      </c>
      <c r="K12" s="6">
        <v>44.855183928454075</v>
      </c>
      <c r="L12" s="6"/>
    </row>
    <row r="13" spans="1:15">
      <c r="A13" s="1" t="s">
        <v>6</v>
      </c>
      <c r="B13" s="5">
        <v>48.444084906427598</v>
      </c>
      <c r="C13" s="7">
        <v>53.628278594916658</v>
      </c>
      <c r="D13" s="6">
        <v>46.583881845240612</v>
      </c>
      <c r="E13" s="8">
        <f>D13*1.08</f>
        <v>50.310592392859867</v>
      </c>
      <c r="F13" s="6">
        <v>52.895003950118131</v>
      </c>
      <c r="G13" s="8">
        <f>F13*1.08</f>
        <v>57.126604266127586</v>
      </c>
      <c r="H13" s="6"/>
      <c r="I13" s="6"/>
      <c r="J13" s="6"/>
      <c r="K13" s="6"/>
      <c r="L13" s="6"/>
    </row>
    <row r="14" spans="1:15">
      <c r="A14" s="1" t="s">
        <v>39</v>
      </c>
      <c r="H14" s="6"/>
      <c r="I14" s="6">
        <v>51.900001407015047</v>
      </c>
      <c r="J14" s="6"/>
      <c r="K14" s="6"/>
      <c r="L14" s="6"/>
    </row>
    <row r="15" spans="1:15">
      <c r="A15" s="1" t="s">
        <v>27</v>
      </c>
      <c r="B15" s="5"/>
      <c r="C15" s="6"/>
      <c r="D15" s="6">
        <v>76.897584589393034</v>
      </c>
      <c r="E15" s="8">
        <f>D15*1.08</f>
        <v>83.049391356544476</v>
      </c>
      <c r="F15" s="6">
        <v>78.084857697459682</v>
      </c>
      <c r="G15" s="8">
        <f>F15*1.08</f>
        <v>84.331646313256456</v>
      </c>
      <c r="H15" s="6"/>
      <c r="I15" s="6"/>
      <c r="J15" s="6">
        <v>71.945002009800234</v>
      </c>
      <c r="K15" s="6">
        <v>74.586789255531826</v>
      </c>
      <c r="L15" s="6">
        <v>83.705549260547755</v>
      </c>
      <c r="M15">
        <f>L15*1.08</f>
        <v>90.401993201391576</v>
      </c>
      <c r="N15">
        <v>80.296404789101459</v>
      </c>
      <c r="O15">
        <f>N15*1.08</f>
        <v>86.720117172229578</v>
      </c>
    </row>
    <row r="16" spans="1:15">
      <c r="A16" s="1" t="s">
        <v>16</v>
      </c>
      <c r="B16" s="5"/>
      <c r="C16" s="6">
        <v>48.40475300607676</v>
      </c>
      <c r="D16" s="6">
        <v>42.787535514634683</v>
      </c>
      <c r="E16" s="8">
        <f>D16*1.08</f>
        <v>46.210538355805461</v>
      </c>
      <c r="F16" s="6"/>
      <c r="G16" s="8"/>
      <c r="H16" s="6">
        <v>44.899113168187924</v>
      </c>
      <c r="I16" s="6">
        <v>49.123200256948351</v>
      </c>
      <c r="J16" s="6"/>
      <c r="K16" s="6"/>
      <c r="L16" s="6"/>
    </row>
    <row r="17" spans="1:15">
      <c r="A17" s="1" t="s">
        <v>32</v>
      </c>
      <c r="B17" s="5">
        <v>65.172684638393378</v>
      </c>
      <c r="C17" s="6"/>
      <c r="D17" s="6"/>
      <c r="E17" s="8"/>
      <c r="F17" s="6">
        <v>57.489905182404705</v>
      </c>
      <c r="G17" s="8">
        <f>F17*1.08</f>
        <v>62.089097596997085</v>
      </c>
      <c r="H17" s="6">
        <v>66.280111548296972</v>
      </c>
      <c r="I17" s="6"/>
      <c r="J17" s="6"/>
      <c r="K17" s="6"/>
      <c r="L17" s="6"/>
      <c r="N17">
        <v>53.498640252376639</v>
      </c>
      <c r="O17">
        <f>N17*1.08</f>
        <v>57.778531472566776</v>
      </c>
    </row>
    <row r="18" spans="1:15">
      <c r="A18" s="1" t="s">
        <v>28</v>
      </c>
      <c r="B18" s="5"/>
      <c r="C18" s="6"/>
      <c r="D18" s="6">
        <v>62.138534270574496</v>
      </c>
      <c r="E18" s="8">
        <f>D18*1.08</f>
        <v>67.109617012220454</v>
      </c>
      <c r="F18" s="6">
        <v>60.900856957590058</v>
      </c>
      <c r="G18" s="8">
        <f>F18*1.08</f>
        <v>65.772925514197269</v>
      </c>
      <c r="H18" s="6"/>
      <c r="I18" s="6"/>
      <c r="J18" s="6"/>
      <c r="K18" s="6"/>
      <c r="L18" s="6"/>
    </row>
    <row r="19" spans="1:15">
      <c r="A19" s="1" t="s">
        <v>29</v>
      </c>
      <c r="B19" s="5"/>
      <c r="C19" s="6"/>
      <c r="D19" s="6">
        <v>58.83451948737828</v>
      </c>
      <c r="E19" s="8">
        <f>D19*1.08</f>
        <v>63.541281046368546</v>
      </c>
      <c r="F19" s="6">
        <v>50.68670892243334</v>
      </c>
      <c r="G19" s="8">
        <f>F19*1.08</f>
        <v>54.741645636228007</v>
      </c>
      <c r="H19" s="6"/>
      <c r="I19" s="6"/>
      <c r="J19" s="6">
        <v>67.893774206812665</v>
      </c>
      <c r="K19" s="6">
        <v>61.717828895087059</v>
      </c>
      <c r="L19" s="6"/>
    </row>
    <row r="20" spans="1:15">
      <c r="A20" s="1" t="s">
        <v>38</v>
      </c>
      <c r="H20" s="6"/>
      <c r="I20" s="6">
        <v>59.265029910329154</v>
      </c>
      <c r="J20" s="6"/>
      <c r="K20" s="6"/>
      <c r="L20" s="6"/>
    </row>
    <row r="21" spans="1:15">
      <c r="A21" s="1" t="s">
        <v>7</v>
      </c>
      <c r="B21" s="5">
        <v>41.8131495403127</v>
      </c>
      <c r="C21" s="6">
        <v>55.453430782497691</v>
      </c>
      <c r="D21" s="6"/>
      <c r="E21" s="8"/>
      <c r="F21" s="6"/>
      <c r="G21" s="8"/>
      <c r="H21" s="6"/>
      <c r="I21" s="6"/>
      <c r="J21" s="6"/>
      <c r="K21" s="6"/>
      <c r="L21" s="6"/>
    </row>
    <row r="22" spans="1:15">
      <c r="A22" s="1" t="s">
        <v>52</v>
      </c>
      <c r="L22">
        <v>61.904222530624459</v>
      </c>
      <c r="M22">
        <f>L22*1.08</f>
        <v>66.856560333074427</v>
      </c>
    </row>
  </sheetData>
  <sortState xmlns:xlrd2="http://schemas.microsoft.com/office/spreadsheetml/2017/richdata2" ref="A2:K21">
    <sortCondition ref="A2:A2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E816B-3913-4521-AB83-9B3BEBA20B00}">
  <dimension ref="A1:O18"/>
  <sheetViews>
    <sheetView zoomScale="80" zoomScaleNormal="80"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M13" sqref="M13"/>
    </sheetView>
  </sheetViews>
  <sheetFormatPr defaultRowHeight="14.4"/>
  <cols>
    <col min="1" max="1" width="19.88671875" bestFit="1" customWidth="1"/>
    <col min="2" max="2" width="12" style="2" customWidth="1"/>
    <col min="3" max="3" width="14.5546875" bestFit="1" customWidth="1"/>
    <col min="4" max="4" width="12.109375" customWidth="1"/>
    <col min="5" max="5" width="11.109375" customWidth="1"/>
    <col min="6" max="6" width="10" customWidth="1"/>
    <col min="7" max="7" width="11.6640625" customWidth="1"/>
    <col min="11" max="11" width="12" customWidth="1"/>
    <col min="12" max="12" width="12.33203125" customWidth="1"/>
    <col min="13" max="13" width="15.5546875" customWidth="1"/>
    <col min="14" max="14" width="12.77734375" customWidth="1"/>
    <col min="15" max="15" width="14.77734375" customWidth="1"/>
  </cols>
  <sheetData>
    <row r="1" spans="1:15" s="9" customFormat="1" ht="46.8" customHeight="1">
      <c r="A1" s="9" t="s">
        <v>0</v>
      </c>
      <c r="B1" s="10" t="s">
        <v>14</v>
      </c>
      <c r="C1" s="9" t="s">
        <v>15</v>
      </c>
      <c r="D1" s="9" t="s">
        <v>19</v>
      </c>
      <c r="E1" s="9" t="s">
        <v>35</v>
      </c>
      <c r="F1" s="9" t="s">
        <v>20</v>
      </c>
      <c r="G1" s="9" t="s">
        <v>36</v>
      </c>
      <c r="H1" s="9" t="s">
        <v>33</v>
      </c>
      <c r="I1" s="9" t="s">
        <v>34</v>
      </c>
      <c r="J1" s="9" t="s">
        <v>42</v>
      </c>
      <c r="K1" s="9" t="s">
        <v>43</v>
      </c>
      <c r="L1" s="9" t="s">
        <v>50</v>
      </c>
      <c r="M1" s="9" t="s">
        <v>48</v>
      </c>
      <c r="N1" s="9" t="s">
        <v>51</v>
      </c>
      <c r="O1" s="9" t="s">
        <v>49</v>
      </c>
    </row>
    <row r="2" spans="1:15">
      <c r="A2" s="3" t="s">
        <v>12</v>
      </c>
      <c r="B2" s="5">
        <v>55.976500337300692</v>
      </c>
      <c r="C2" s="6">
        <v>69.287491082152002</v>
      </c>
      <c r="D2" s="6">
        <v>63.390603841443109</v>
      </c>
      <c r="E2" s="8">
        <f>1.08*D2</f>
        <v>68.461852148758567</v>
      </c>
      <c r="F2" s="6">
        <v>35.843161772281846</v>
      </c>
      <c r="G2" s="8">
        <f>1.08*F2</f>
        <v>38.710614714064398</v>
      </c>
      <c r="H2" s="6">
        <v>65.376832663521014</v>
      </c>
      <c r="I2" s="6">
        <v>68.733882688888627</v>
      </c>
      <c r="J2" s="6">
        <v>56.831558468253256</v>
      </c>
      <c r="K2">
        <v>71.322278129944863</v>
      </c>
      <c r="L2">
        <v>29.527994024526194</v>
      </c>
      <c r="M2">
        <f>L2*1.08</f>
        <v>31.890233546488293</v>
      </c>
      <c r="N2">
        <v>51.632002248377397</v>
      </c>
      <c r="O2">
        <f>N2*1.08</f>
        <v>55.762562428247591</v>
      </c>
    </row>
    <row r="3" spans="1:15">
      <c r="A3" s="3" t="s">
        <v>41</v>
      </c>
      <c r="B3" s="5"/>
      <c r="C3" s="6"/>
      <c r="D3" s="6"/>
      <c r="E3" s="6"/>
      <c r="F3" s="6"/>
      <c r="G3" s="6"/>
      <c r="H3" s="6">
        <v>49.73078032898993</v>
      </c>
      <c r="I3" s="6">
        <v>54.15632505482624</v>
      </c>
      <c r="J3" s="6"/>
    </row>
    <row r="4" spans="1:15">
      <c r="A4" s="4" t="s">
        <v>9</v>
      </c>
      <c r="B4" s="5">
        <v>72.763854963611038</v>
      </c>
      <c r="C4" s="6">
        <v>46.844961621525471</v>
      </c>
      <c r="D4" s="6"/>
      <c r="E4" s="8"/>
      <c r="F4" s="6"/>
      <c r="G4" s="8"/>
      <c r="H4" s="6">
        <v>42.544416785642817</v>
      </c>
      <c r="I4" s="6">
        <v>62.956089807757735</v>
      </c>
      <c r="J4" s="6">
        <v>64.808359157714619</v>
      </c>
      <c r="K4">
        <v>60.627506094043234</v>
      </c>
      <c r="L4">
        <v>41.508363714214205</v>
      </c>
      <c r="M4">
        <f>L4*1.08</f>
        <v>44.829032811351347</v>
      </c>
      <c r="N4">
        <v>48.494430107375379</v>
      </c>
      <c r="O4">
        <f>N4*1.08</f>
        <v>52.373984515965411</v>
      </c>
    </row>
    <row r="5" spans="1:15">
      <c r="A5" s="3" t="s">
        <v>23</v>
      </c>
      <c r="B5" s="5">
        <v>62.050300561482366</v>
      </c>
      <c r="C5" s="6"/>
      <c r="D5" s="6">
        <v>72.536179993800189</v>
      </c>
      <c r="E5" s="8">
        <f>1.08*D5</f>
        <v>78.339074393304216</v>
      </c>
      <c r="F5" s="6">
        <v>70.590760900459358</v>
      </c>
      <c r="G5" s="8">
        <f>1.08*F5</f>
        <v>76.238021772496111</v>
      </c>
      <c r="H5" s="6"/>
      <c r="I5" s="6"/>
      <c r="J5" s="6"/>
    </row>
    <row r="6" spans="1:15">
      <c r="A6" s="3" t="s">
        <v>13</v>
      </c>
      <c r="B6" s="5">
        <v>54.393062346815022</v>
      </c>
      <c r="C6" s="6">
        <v>52.423786559029018</v>
      </c>
      <c r="D6" s="6"/>
      <c r="E6" s="8"/>
      <c r="F6" s="6"/>
      <c r="G6" s="8"/>
      <c r="H6" s="6"/>
      <c r="I6" s="6"/>
      <c r="J6" s="6"/>
    </row>
    <row r="7" spans="1:15">
      <c r="A7" s="3" t="s">
        <v>26</v>
      </c>
      <c r="B7" s="5"/>
      <c r="C7" s="6"/>
      <c r="D7" s="6">
        <v>50.34408275087646</v>
      </c>
      <c r="E7" s="8">
        <f>1.08*D7</f>
        <v>54.37160937094658</v>
      </c>
      <c r="F7" s="6">
        <v>62.32865316693497</v>
      </c>
      <c r="G7" s="8">
        <f>1.08*F7</f>
        <v>67.314945420289774</v>
      </c>
      <c r="H7" s="6">
        <v>61.84966851725671</v>
      </c>
      <c r="I7" s="6">
        <v>55.558439071158027</v>
      </c>
      <c r="J7" s="6">
        <v>54.583016110871704</v>
      </c>
      <c r="K7">
        <v>79.464139887118179</v>
      </c>
      <c r="N7">
        <v>50.213276775373558</v>
      </c>
      <c r="O7">
        <f>N7*1.08</f>
        <v>54.230338917403444</v>
      </c>
    </row>
    <row r="8" spans="1:15">
      <c r="A8" s="3" t="s">
        <v>25</v>
      </c>
      <c r="B8" s="5"/>
      <c r="C8" s="6"/>
      <c r="D8" s="6">
        <v>57.375008668653663</v>
      </c>
      <c r="E8" s="8">
        <f>1.08*D8</f>
        <v>61.965009362145963</v>
      </c>
      <c r="F8" s="6">
        <v>39.550311220809427</v>
      </c>
      <c r="G8" s="8">
        <f>1.08*F8</f>
        <v>42.714336118474186</v>
      </c>
      <c r="H8" s="6"/>
      <c r="I8" s="6"/>
      <c r="J8" s="6"/>
    </row>
    <row r="9" spans="1:15">
      <c r="A9" s="3" t="s">
        <v>11</v>
      </c>
      <c r="B9" s="5">
        <v>62.642835308877402</v>
      </c>
      <c r="C9" s="6">
        <v>62.594096051373825</v>
      </c>
      <c r="D9" s="6">
        <v>61.382828308872043</v>
      </c>
      <c r="E9" s="8">
        <f>1.08*D9</f>
        <v>66.293454573581812</v>
      </c>
      <c r="F9" s="6">
        <v>38.085484879297965</v>
      </c>
      <c r="G9" s="8">
        <f>1.08*F9</f>
        <v>41.132323669641806</v>
      </c>
      <c r="H9" s="6">
        <v>54.954445373716439</v>
      </c>
      <c r="I9" s="6">
        <v>60.560323725464933</v>
      </c>
      <c r="J9" s="6">
        <v>67.354812946104445</v>
      </c>
      <c r="K9">
        <v>58.164818980449752</v>
      </c>
    </row>
    <row r="10" spans="1:15">
      <c r="A10" s="3" t="s">
        <v>21</v>
      </c>
      <c r="B10" s="5"/>
      <c r="C10" s="6">
        <v>55.114340926480267</v>
      </c>
      <c r="D10" s="6">
        <v>38.010734576236374</v>
      </c>
      <c r="E10" s="8">
        <f>1.08*D10</f>
        <v>41.051593342335288</v>
      </c>
      <c r="F10" s="6">
        <v>48.322229979562557</v>
      </c>
      <c r="G10" s="8">
        <f>1.08*F10</f>
        <v>52.188008377927567</v>
      </c>
      <c r="H10" s="6"/>
      <c r="I10" s="6"/>
      <c r="J10" s="6">
        <v>55.903786291331087</v>
      </c>
      <c r="K10">
        <v>72.914774953228189</v>
      </c>
    </row>
    <row r="11" spans="1:15">
      <c r="A11" s="3" t="s">
        <v>46</v>
      </c>
      <c r="J11" s="6">
        <v>58.906864793908909</v>
      </c>
    </row>
    <row r="12" spans="1:15">
      <c r="A12" s="3" t="s">
        <v>8</v>
      </c>
      <c r="B12" s="5">
        <v>87.707841405403428</v>
      </c>
      <c r="C12" s="6">
        <v>71.331797179363548</v>
      </c>
      <c r="D12" s="6">
        <v>71.341390801444845</v>
      </c>
      <c r="E12" s="8">
        <f>1.08*D12</f>
        <v>77.048702065560434</v>
      </c>
      <c r="F12" s="6">
        <v>73.472916637125962</v>
      </c>
      <c r="G12" s="8">
        <f>1.08*F12</f>
        <v>79.350749968096039</v>
      </c>
      <c r="H12" s="6">
        <v>64.18085612269644</v>
      </c>
      <c r="I12" s="6">
        <v>74.799461832520478</v>
      </c>
      <c r="J12" s="6">
        <v>68.74358141624856</v>
      </c>
      <c r="K12">
        <v>61.72687701154824</v>
      </c>
      <c r="L12">
        <v>58.694050886067139</v>
      </c>
      <c r="M12">
        <f>L12*1.08</f>
        <v>63.389574956952515</v>
      </c>
      <c r="N12">
        <v>67.382912235456814</v>
      </c>
      <c r="O12">
        <f>N12*1.08</f>
        <v>72.773545214293364</v>
      </c>
    </row>
    <row r="13" spans="1:15">
      <c r="A13" s="3" t="s">
        <v>17</v>
      </c>
      <c r="B13" s="5"/>
      <c r="C13" s="6">
        <v>60.974564809041496</v>
      </c>
      <c r="D13" s="6">
        <v>75.554476652534262</v>
      </c>
      <c r="E13" s="8">
        <f>1.08*D13</f>
        <v>81.598834784737008</v>
      </c>
      <c r="F13" s="6">
        <v>68.217069116329696</v>
      </c>
      <c r="G13" s="8">
        <f>1.08*F13</f>
        <v>73.674434645636083</v>
      </c>
      <c r="H13" s="6">
        <v>58.190733506705428</v>
      </c>
      <c r="I13" s="6">
        <v>72.432317060209016</v>
      </c>
      <c r="J13" s="6">
        <v>72.623898929811887</v>
      </c>
      <c r="K13">
        <v>77.606763665835416</v>
      </c>
      <c r="L13">
        <v>64.96370308548363</v>
      </c>
      <c r="M13">
        <f>L13*1.08</f>
        <v>70.160799332322327</v>
      </c>
      <c r="N13">
        <v>77.026846082671383</v>
      </c>
      <c r="O13">
        <f>N13*1.08</f>
        <v>83.188993769285105</v>
      </c>
    </row>
    <row r="14" spans="1:15">
      <c r="A14" s="3" t="s">
        <v>18</v>
      </c>
      <c r="B14" s="5"/>
      <c r="C14" s="6">
        <v>47.897182099964922</v>
      </c>
      <c r="D14" s="6"/>
      <c r="E14" s="8"/>
      <c r="F14" s="6"/>
      <c r="G14" s="8"/>
      <c r="H14" s="6">
        <v>40.430369425447488</v>
      </c>
      <c r="I14" s="6">
        <v>44.427283813825248</v>
      </c>
      <c r="J14" s="6">
        <v>50.900621244061703</v>
      </c>
      <c r="K14">
        <v>64.698913238777024</v>
      </c>
    </row>
    <row r="15" spans="1:15">
      <c r="A15" s="3" t="s">
        <v>24</v>
      </c>
      <c r="B15" s="5">
        <v>85.679267779876682</v>
      </c>
      <c r="C15" s="6"/>
      <c r="D15" s="6">
        <v>59.27536058916715</v>
      </c>
      <c r="E15" s="8">
        <f>1.08*D15</f>
        <v>64.017389436300519</v>
      </c>
      <c r="F15" s="6"/>
      <c r="G15" s="8"/>
      <c r="H15" s="6"/>
      <c r="I15" s="6">
        <v>62.956089807757735</v>
      </c>
      <c r="J15" s="6">
        <v>57.82120389374731</v>
      </c>
      <c r="K15">
        <v>76.186103768523949</v>
      </c>
      <c r="L15">
        <v>61.441015254234145</v>
      </c>
      <c r="M15">
        <f>L15*1.08</f>
        <v>66.356296474572886</v>
      </c>
      <c r="N15">
        <v>59.459008264983737</v>
      </c>
      <c r="O15">
        <f>N15*1.08</f>
        <v>64.215728926182436</v>
      </c>
    </row>
    <row r="16" spans="1:15">
      <c r="A16" s="3" t="s">
        <v>10</v>
      </c>
      <c r="B16" s="5">
        <v>65.37842637545269</v>
      </c>
      <c r="C16" s="6">
        <v>65.02500666969172</v>
      </c>
      <c r="D16" s="6">
        <v>64.479103338415669</v>
      </c>
      <c r="E16" s="8">
        <f>1.08*D16</f>
        <v>69.637431605488928</v>
      </c>
      <c r="F16" s="6">
        <v>57.202508786702538</v>
      </c>
      <c r="G16" s="8">
        <f>1.08*F16</f>
        <v>61.778709489638743</v>
      </c>
      <c r="H16" s="6">
        <v>68.637444835765223</v>
      </c>
      <c r="I16" s="6">
        <v>66.463051563963347</v>
      </c>
      <c r="J16" s="6">
        <v>62.414845516780396</v>
      </c>
      <c r="K16">
        <v>80.775307037423318</v>
      </c>
      <c r="L16">
        <v>59.692958576387646</v>
      </c>
      <c r="M16">
        <f>L16*1.08</f>
        <v>64.46839526249866</v>
      </c>
      <c r="N16">
        <v>53.137803029766573</v>
      </c>
      <c r="O16">
        <f>N16*1.08</f>
        <v>57.3888272721479</v>
      </c>
    </row>
    <row r="17" spans="1:15">
      <c r="A17" s="3" t="s">
        <v>22</v>
      </c>
      <c r="B17" s="5">
        <v>90</v>
      </c>
      <c r="C17" s="6"/>
      <c r="D17" s="6">
        <v>87.88062299316519</v>
      </c>
      <c r="E17" s="8">
        <f>1.08*D17</f>
        <v>94.911072832618416</v>
      </c>
      <c r="F17" s="6">
        <v>74.75674147424958</v>
      </c>
      <c r="G17" s="8">
        <f>1.08*F17</f>
        <v>80.737280792189551</v>
      </c>
      <c r="H17" s="6"/>
      <c r="I17" s="6"/>
      <c r="J17" s="6">
        <v>83.173196090904327</v>
      </c>
      <c r="L17">
        <v>81.380974752282043</v>
      </c>
      <c r="M17">
        <f>L17*1.08</f>
        <v>87.891452732464614</v>
      </c>
      <c r="N17">
        <v>69.222940033661928</v>
      </c>
      <c r="O17">
        <f>N17*1.08</f>
        <v>74.760775236354888</v>
      </c>
    </row>
    <row r="18" spans="1:15">
      <c r="A18" s="3" t="s">
        <v>40</v>
      </c>
      <c r="B18" s="5"/>
      <c r="C18" s="6"/>
      <c r="D18" s="6"/>
      <c r="E18" s="6"/>
      <c r="F18" s="6"/>
      <c r="G18" s="6"/>
      <c r="H18" s="6">
        <v>70.692264606764951</v>
      </c>
      <c r="I18" s="6">
        <v>76.942022454538673</v>
      </c>
      <c r="J18" s="6"/>
    </row>
  </sheetData>
  <sortState xmlns:xlrd2="http://schemas.microsoft.com/office/spreadsheetml/2017/richdata2" ref="A2:K18">
    <sortCondition ref="A2:A1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Miehet</vt:lpstr>
      <vt:lpstr>Naiset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Iivari</dc:creator>
  <cp:lastModifiedBy>Antti Iivari</cp:lastModifiedBy>
  <dcterms:created xsi:type="dcterms:W3CDTF">2020-08-27T18:23:38Z</dcterms:created>
  <dcterms:modified xsi:type="dcterms:W3CDTF">2021-12-19T18:22:14Z</dcterms:modified>
</cp:coreProperties>
</file>