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okonaistilanne" sheetId="1" r:id="rId3"/>
    <sheet state="visible" name="laji1" sheetId="2" r:id="rId4"/>
    <sheet state="visible" name="laji2" sheetId="3" r:id="rId5"/>
    <sheet state="visible" name="laji3" sheetId="4" r:id="rId6"/>
    <sheet state="visible" name="laji4" sheetId="5" r:id="rId7"/>
    <sheet state="visible" name="laji5" sheetId="6" r:id="rId8"/>
  </sheets>
  <definedNames/>
  <calcPr/>
</workbook>
</file>

<file path=xl/sharedStrings.xml><?xml version="1.0" encoding="utf-8"?>
<sst xmlns="http://schemas.openxmlformats.org/spreadsheetml/2006/main" count="274" uniqueCount="134">
  <si>
    <t>Event 1.</t>
  </si>
  <si>
    <t>Event 2.</t>
  </si>
  <si>
    <t>Huom! Tulokset ja sijat tulee tähän automaattisesti kun ne syötetään välilehdille, tähän lisätään vain pisteet</t>
  </si>
  <si>
    <t>Timecap: 40min</t>
  </si>
  <si>
    <t>Pisteet 1-5</t>
  </si>
  <si>
    <t>Team</t>
  </si>
  <si>
    <t>1. = 50</t>
  </si>
  <si>
    <t>Tulos total reps</t>
  </si>
  <si>
    <t>2. = 47</t>
  </si>
  <si>
    <t>3. = 44</t>
  </si>
  <si>
    <t>4. = 41</t>
  </si>
  <si>
    <t>5. = 39</t>
  </si>
  <si>
    <t>6. = 37</t>
  </si>
  <si>
    <t>7. = 35</t>
  </si>
  <si>
    <t>8. = 33</t>
  </si>
  <si>
    <t>9. = 31</t>
  </si>
  <si>
    <t>10. = 29</t>
  </si>
  <si>
    <t>11. = 27</t>
  </si>
  <si>
    <t>12. = 25</t>
  </si>
  <si>
    <t>Tulos 1</t>
  </si>
  <si>
    <t>Sija</t>
  </si>
  <si>
    <t>PorkVu Navy one HIEKKA</t>
  </si>
  <si>
    <t>Tulos 2</t>
  </si>
  <si>
    <t>27:20</t>
  </si>
  <si>
    <t>KARPR PIIKKI ORANSSI</t>
  </si>
  <si>
    <t>27:00</t>
  </si>
  <si>
    <t>Merivoimat/TURVU VAAL.SIN.</t>
  </si>
  <si>
    <t>30:36</t>
  </si>
  <si>
    <t>LUOVU KELTAINEN</t>
  </si>
  <si>
    <t>PORPR/SÄKVU NEONKELT.</t>
  </si>
  <si>
    <t>26:15</t>
  </si>
  <si>
    <t>31:55</t>
  </si>
  <si>
    <t>MPKK/104 kadettikurssi HARMAA</t>
  </si>
  <si>
    <t>29:02</t>
  </si>
  <si>
    <t>KAPPR UKKO PINKKI</t>
  </si>
  <si>
    <t>31:21</t>
  </si>
  <si>
    <t>YEK59/HELVU VIININPUN:</t>
  </si>
  <si>
    <t>32:19</t>
  </si>
  <si>
    <t>PORKVUN 2 TURKOOSI</t>
  </si>
  <si>
    <t>27:14</t>
  </si>
  <si>
    <t>Haminan varuskunnan urh. TUMMANVIH.</t>
  </si>
  <si>
    <t>29:36</t>
  </si>
  <si>
    <t>Utin sissit VAALEANVIH.</t>
  </si>
  <si>
    <t>26:41</t>
  </si>
  <si>
    <t>Pist. 1</t>
  </si>
  <si>
    <t>Pist. 2</t>
  </si>
  <si>
    <t>Tulos 3</t>
  </si>
  <si>
    <t>Pist. 3</t>
  </si>
  <si>
    <t>Tulos 4</t>
  </si>
  <si>
    <t>Pist. 4</t>
  </si>
  <si>
    <t>Yht Pist</t>
  </si>
  <si>
    <t>Yht.Sijoitus</t>
  </si>
  <si>
    <t>39</t>
  </si>
  <si>
    <t>37</t>
  </si>
  <si>
    <t>5.</t>
  </si>
  <si>
    <t>44</t>
  </si>
  <si>
    <t>47</t>
  </si>
  <si>
    <t>Event 4.</t>
  </si>
  <si>
    <t>Timecap 7min</t>
  </si>
  <si>
    <t>2.</t>
  </si>
  <si>
    <t>Event 3.</t>
  </si>
  <si>
    <t>Tulos 4a</t>
  </si>
  <si>
    <t>Timecap 15min</t>
  </si>
  <si>
    <t>33</t>
  </si>
  <si>
    <t>15:21</t>
  </si>
  <si>
    <t>Sija 4a</t>
  </si>
  <si>
    <t>14:30</t>
  </si>
  <si>
    <t>Tulos 4b</t>
  </si>
  <si>
    <t>Sija 4b</t>
  </si>
  <si>
    <t>Pisteet</t>
  </si>
  <si>
    <t>Sija 4</t>
  </si>
  <si>
    <t>15:25</t>
  </si>
  <si>
    <t>6:13</t>
  </si>
  <si>
    <t>13:41</t>
  </si>
  <si>
    <t>3:03</t>
  </si>
  <si>
    <t>15:60</t>
  </si>
  <si>
    <t>15:58</t>
  </si>
  <si>
    <t>15:73</t>
  </si>
  <si>
    <t>35</t>
  </si>
  <si>
    <t>15:40</t>
  </si>
  <si>
    <t>14:35</t>
  </si>
  <si>
    <t>15:07</t>
  </si>
  <si>
    <t>14:34</t>
  </si>
  <si>
    <t>31</t>
  </si>
  <si>
    <t>7.</t>
  </si>
  <si>
    <t>50</t>
  </si>
  <si>
    <t>5:34</t>
  </si>
  <si>
    <t>2:39</t>
  </si>
  <si>
    <t>6:27</t>
  </si>
  <si>
    <t>3:38</t>
  </si>
  <si>
    <t>4:32</t>
  </si>
  <si>
    <t>2:42</t>
  </si>
  <si>
    <t>6:16</t>
  </si>
  <si>
    <t>6:26</t>
  </si>
  <si>
    <t>1.</t>
  </si>
  <si>
    <t>6:40</t>
  </si>
  <si>
    <t>2:54</t>
  </si>
  <si>
    <t>29</t>
  </si>
  <si>
    <t>7:06</t>
  </si>
  <si>
    <t>3:10</t>
  </si>
  <si>
    <t>27</t>
  </si>
  <si>
    <t>10.</t>
  </si>
  <si>
    <t>5:59</t>
  </si>
  <si>
    <t>6:24</t>
  </si>
  <si>
    <t>4:43</t>
  </si>
  <si>
    <t>2:50</t>
  </si>
  <si>
    <t>5:32</t>
  </si>
  <si>
    <t>3:48</t>
  </si>
  <si>
    <t>5:26</t>
  </si>
  <si>
    <t>3:08</t>
  </si>
  <si>
    <t>8.</t>
  </si>
  <si>
    <t>Event 5. finaali</t>
  </si>
  <si>
    <t>Timecap 10min</t>
  </si>
  <si>
    <t>11.</t>
  </si>
  <si>
    <t>Tulos 5</t>
  </si>
  <si>
    <t>10:01</t>
  </si>
  <si>
    <t>7:22</t>
  </si>
  <si>
    <t>10:14</t>
  </si>
  <si>
    <t>7:08</t>
  </si>
  <si>
    <t>10:11</t>
  </si>
  <si>
    <t>10:07</t>
  </si>
  <si>
    <t>10:19</t>
  </si>
  <si>
    <t>10:15</t>
  </si>
  <si>
    <t>10:02</t>
  </si>
  <si>
    <t>10:04</t>
  </si>
  <si>
    <t>7:39</t>
  </si>
  <si>
    <t>9.</t>
  </si>
  <si>
    <t>41</t>
  </si>
  <si>
    <t>3.</t>
  </si>
  <si>
    <t>6.</t>
  </si>
  <si>
    <t>Tilanne</t>
  </si>
  <si>
    <t>Pist. 5</t>
  </si>
  <si>
    <t>Yht. Pist</t>
  </si>
  <si>
    <t>4.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</si>
</sst>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2.0"/>
      <name val="Arial"/>
    </font>
    <font>
      <sz val="11.0"/>
      <name val="Arial"/>
    </font>
    <font/>
    <font>
      <name val="Arial"/>
    </font>
    <font>
      <b/>
      <sz val="11.0"/>
      <color rgb="FF000000"/>
      <name val="Arial"/>
    </font>
    <font>
      <b/>
      <name val="Arial"/>
    </font>
    <font>
      <color rgb="FF222222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</border>
    <border>
      <left style="thin">
        <color rgb="FF000000"/>
      </left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1" fillId="0" fontId="2" numFmtId="0" xfId="0" applyAlignment="1" applyBorder="1" applyFont="1">
      <alignment vertical="bottom"/>
    </xf>
    <xf borderId="2" fillId="0" fontId="3" numFmtId="0" xfId="0" applyBorder="1" applyFont="1"/>
    <xf borderId="0" fillId="0" fontId="4" numFmtId="0" xfId="0" applyAlignment="1" applyFont="1">
      <alignment vertical="bottom"/>
    </xf>
    <xf borderId="3" fillId="0" fontId="3" numFmtId="0" xfId="0" applyBorder="1" applyFont="1"/>
    <xf borderId="4" fillId="0" fontId="5" numFmtId="0" xfId="0" applyAlignment="1" applyBorder="1" applyFont="1">
      <alignment shrinkToFit="0" vertical="bottom" wrapText="0"/>
    </xf>
    <xf borderId="2" fillId="0" fontId="4" numFmtId="0" xfId="0" applyAlignment="1" applyBorder="1" applyFont="1">
      <alignment vertical="bottom"/>
    </xf>
    <xf borderId="0" fillId="0" fontId="6" numFmtId="0" xfId="0" applyAlignment="1" applyFont="1">
      <alignment readingOrder="0" vertical="bottom"/>
    </xf>
    <xf borderId="5" fillId="0" fontId="6" numFmtId="0" xfId="0" applyAlignment="1" applyBorder="1" applyFont="1">
      <alignment readingOrder="0" vertical="bottom"/>
    </xf>
    <xf borderId="6" fillId="0" fontId="4" numFmtId="0" xfId="0" applyAlignment="1" applyBorder="1" applyFont="1">
      <alignment vertical="bottom"/>
    </xf>
    <xf borderId="0" fillId="0" fontId="1" numFmtId="0" xfId="0" applyAlignment="1" applyFont="1">
      <alignment readingOrder="0" vertical="bottom"/>
    </xf>
    <xf borderId="0" fillId="0" fontId="6" numFmtId="0" xfId="0" applyAlignment="1" applyFont="1">
      <alignment vertical="bottom"/>
    </xf>
    <xf borderId="7" fillId="0" fontId="6" numFmtId="0" xfId="0" applyAlignment="1" applyBorder="1" applyFont="1">
      <alignment vertical="bottom"/>
    </xf>
    <xf borderId="8" fillId="0" fontId="6" numFmtId="0" xfId="0" applyAlignment="1" applyBorder="1" applyFont="1">
      <alignment horizontal="center" vertical="bottom"/>
    </xf>
    <xf borderId="9" fillId="0" fontId="4" numFmtId="0" xfId="0" applyAlignment="1" applyBorder="1" applyFont="1">
      <alignment readingOrder="0" vertical="bottom"/>
    </xf>
    <xf borderId="8" fillId="0" fontId="4" numFmtId="0" xfId="0" applyAlignment="1" applyBorder="1" applyFont="1">
      <alignment readingOrder="0" vertical="bottom"/>
    </xf>
    <xf borderId="8" fillId="0" fontId="6" numFmtId="0" xfId="0" applyAlignment="1" applyBorder="1" applyFont="1">
      <alignment horizontal="center" readingOrder="0" vertical="bottom"/>
    </xf>
    <xf borderId="7" fillId="0" fontId="4" numFmtId="0" xfId="0" applyAlignment="1" applyBorder="1" applyFont="1">
      <alignment readingOrder="0" vertical="bottom"/>
    </xf>
    <xf borderId="7" fillId="2" fontId="7" numFmtId="0" xfId="0" applyAlignment="1" applyBorder="1" applyFill="1" applyFont="1">
      <alignment readingOrder="0" vertical="bottom"/>
    </xf>
    <xf borderId="8" fillId="0" fontId="4" numFmtId="0" xfId="0" applyAlignment="1" applyBorder="1" applyFont="1">
      <alignment vertical="bottom"/>
    </xf>
    <xf borderId="5" fillId="0" fontId="4" numFmtId="0" xfId="0" applyAlignment="1" applyBorder="1" applyFont="1">
      <alignment vertical="bottom"/>
    </xf>
    <xf borderId="10" fillId="0" fontId="4" numFmtId="0" xfId="0" applyAlignment="1" applyBorder="1" applyFont="1">
      <alignment vertical="bottom"/>
    </xf>
    <xf borderId="8" fillId="0" fontId="4" numFmtId="0" xfId="0" applyAlignment="1" applyBorder="1" applyFont="1">
      <alignment horizontal="center" vertical="bottom"/>
    </xf>
    <xf borderId="8" fillId="0" fontId="4" numFmtId="49" xfId="0" applyAlignment="1" applyBorder="1" applyFont="1" applyNumberFormat="1">
      <alignment vertical="bottom"/>
    </xf>
    <xf borderId="8" fillId="0" fontId="4" numFmtId="49" xfId="0" applyAlignment="1" applyBorder="1" applyFont="1" applyNumberFormat="1">
      <alignment horizontal="right" vertical="bottom"/>
    </xf>
    <xf borderId="8" fillId="0" fontId="6" numFmtId="49" xfId="0" applyAlignment="1" applyBorder="1" applyFont="1" applyNumberFormat="1">
      <alignment horizontal="right" readingOrder="0" vertical="bottom"/>
    </xf>
    <xf borderId="8" fillId="0" fontId="6" numFmtId="49" xfId="0" applyAlignment="1" applyBorder="1" applyFont="1" applyNumberFormat="1">
      <alignment horizontal="right" vertical="bottom"/>
    </xf>
    <xf borderId="8" fillId="0" fontId="6" numFmtId="0" xfId="0" applyAlignment="1" applyBorder="1" applyFont="1">
      <alignment horizontal="right" readingOrder="0" vertical="bottom"/>
    </xf>
    <xf borderId="9" fillId="0" fontId="6" numFmtId="0" xfId="0" applyAlignment="1" applyBorder="1" applyFont="1">
      <alignment horizontal="center" readingOrder="0" vertical="bottom"/>
    </xf>
    <xf borderId="9" fillId="0" fontId="3" numFmtId="0" xfId="0" applyBorder="1" applyFont="1"/>
    <xf borderId="9" fillId="0" fontId="3" numFmtId="0" xfId="0" applyAlignment="1" applyBorder="1" applyFont="1">
      <alignment readingOrder="0"/>
    </xf>
    <xf borderId="9" fillId="0" fontId="4" numFmtId="0" xfId="0" applyAlignment="1" applyBorder="1" applyFont="1">
      <alignment vertical="bottom"/>
    </xf>
    <xf borderId="8" fillId="0" fontId="6" numFmtId="0" xfId="0" applyAlignment="1" applyBorder="1" applyFont="1">
      <alignment horizontal="right" vertical="bottom"/>
    </xf>
    <xf borderId="9" fillId="0" fontId="6" numFmtId="0" xfId="0" applyAlignment="1" applyBorder="1" applyFont="1">
      <alignment vertical="bottom"/>
    </xf>
    <xf borderId="3" fillId="0" fontId="6" numFmtId="0" xfId="0" applyAlignment="1" applyBorder="1" applyFont="1">
      <alignment vertical="bottom"/>
    </xf>
    <xf borderId="3" fillId="0" fontId="4" numFmtId="0" xfId="0" applyAlignment="1" applyBorder="1" applyFont="1">
      <alignment horizontal="center" vertical="bottom"/>
    </xf>
    <xf borderId="3" fillId="0" fontId="6" numFmtId="0" xfId="0" applyAlignment="1" applyBorder="1" applyFont="1">
      <alignment horizontal="center" vertical="bottom"/>
    </xf>
    <xf borderId="2" fillId="0" fontId="6" numFmtId="0" xfId="0" applyAlignment="1" applyBorder="1" applyFont="1">
      <alignment horizontal="center" vertical="bottom"/>
    </xf>
    <xf borderId="5" fillId="0" fontId="6" numFmtId="0" xfId="0" applyAlignment="1" applyBorder="1" applyFont="1">
      <alignment horizontal="center" vertical="bottom"/>
    </xf>
    <xf borderId="6" fillId="0" fontId="6" numFmtId="0" xfId="0" applyAlignment="1" applyBorder="1" applyFont="1">
      <alignment horizontal="center" readingOrder="0" vertical="bottom"/>
    </xf>
    <xf borderId="5" fillId="0" fontId="6" numFmtId="49" xfId="0" applyAlignment="1" applyBorder="1" applyFont="1" applyNumberFormat="1">
      <alignment horizontal="right" vertical="bottom"/>
    </xf>
    <xf borderId="8" fillId="0" fontId="4" numFmtId="49" xfId="0" applyAlignment="1" applyBorder="1" applyFont="1" applyNumberFormat="1">
      <alignment readingOrder="0" vertical="bottom"/>
    </xf>
    <xf borderId="6" fillId="0" fontId="6" numFmtId="0" xfId="0" applyAlignment="1" applyBorder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6.0"/>
    <col customWidth="1" min="2" max="2" width="8.86"/>
    <col customWidth="1" min="3" max="3" width="7.0"/>
    <col customWidth="1" min="4" max="4" width="8.57"/>
    <col customWidth="1" min="5" max="5" width="8.86"/>
    <col customWidth="1" min="6" max="6" width="9.0"/>
    <col customWidth="1" min="7" max="7" width="12.29"/>
    <col customWidth="1" min="8" max="8" width="8.86"/>
    <col customWidth="1" min="9" max="9" width="7.86"/>
    <col customWidth="1" min="10" max="10" width="8.71"/>
    <col customWidth="1" min="11" max="11" width="9.14"/>
    <col customWidth="1" min="12" max="12" width="8.0"/>
    <col customWidth="1" min="13" max="13" width="9.57"/>
    <col customWidth="1" min="14" max="14" width="12.0"/>
  </cols>
  <sheetData>
    <row r="1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  <c r="K1" s="5"/>
      <c r="L1" s="7"/>
      <c r="M1" s="7"/>
      <c r="N1" s="4"/>
      <c r="O1" s="4"/>
    </row>
    <row r="2">
      <c r="A2" s="9" t="s">
        <v>4</v>
      </c>
      <c r="B2" s="12" t="s">
        <v>6</v>
      </c>
      <c r="C2" s="12" t="s">
        <v>8</v>
      </c>
      <c r="D2" s="12" t="s">
        <v>9</v>
      </c>
      <c r="E2" s="12" t="s">
        <v>10</v>
      </c>
      <c r="F2" s="12" t="s">
        <v>11</v>
      </c>
      <c r="G2" s="12" t="s">
        <v>12</v>
      </c>
      <c r="H2" s="12" t="s">
        <v>13</v>
      </c>
      <c r="I2" s="12" t="s">
        <v>14</v>
      </c>
      <c r="J2" s="12" t="s">
        <v>15</v>
      </c>
      <c r="K2" s="12" t="s">
        <v>16</v>
      </c>
      <c r="L2" s="12" t="s">
        <v>17</v>
      </c>
      <c r="M2" s="12" t="s">
        <v>18</v>
      </c>
      <c r="N2" s="4"/>
      <c r="O2" s="4"/>
    </row>
    <row r="3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"/>
      <c r="O3" s="4"/>
    </row>
    <row r="4">
      <c r="A4" s="2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>
      <c r="A5" s="13" t="s">
        <v>5</v>
      </c>
      <c r="B5" s="23" t="s">
        <v>19</v>
      </c>
      <c r="C5" s="23" t="s">
        <v>20</v>
      </c>
      <c r="D5" s="14" t="s">
        <v>44</v>
      </c>
      <c r="E5" s="23" t="s">
        <v>22</v>
      </c>
      <c r="F5" s="23" t="s">
        <v>20</v>
      </c>
      <c r="G5" s="14" t="s">
        <v>45</v>
      </c>
      <c r="H5" s="23" t="s">
        <v>46</v>
      </c>
      <c r="I5" s="23" t="s">
        <v>20</v>
      </c>
      <c r="J5" s="14" t="s">
        <v>47</v>
      </c>
      <c r="K5" s="23" t="s">
        <v>48</v>
      </c>
      <c r="L5" s="23" t="s">
        <v>20</v>
      </c>
      <c r="M5" s="14" t="s">
        <v>49</v>
      </c>
      <c r="N5" s="14" t="s">
        <v>50</v>
      </c>
      <c r="O5" s="14" t="s">
        <v>51</v>
      </c>
    </row>
    <row r="6">
      <c r="A6" s="15" t="s">
        <v>21</v>
      </c>
      <c r="B6" s="24" t="str">
        <f>laji1!B9</f>
        <v>27:20</v>
      </c>
      <c r="C6" s="25">
        <f>laji1!C9</f>
        <v>5</v>
      </c>
      <c r="D6" s="26" t="s">
        <v>52</v>
      </c>
      <c r="E6" s="24">
        <f>laji2!B9</f>
        <v>133</v>
      </c>
      <c r="F6" s="25">
        <f>laji2!C9</f>
        <v>5</v>
      </c>
      <c r="G6" s="26" t="s">
        <v>52</v>
      </c>
      <c r="H6" s="24" t="str">
        <f>laji3!B9</f>
        <v>15:21</v>
      </c>
      <c r="I6" s="25">
        <f>laji3!C9</f>
        <v>6</v>
      </c>
      <c r="J6" s="26" t="s">
        <v>53</v>
      </c>
      <c r="K6" s="24">
        <f>laji4!F9</f>
        <v>12</v>
      </c>
      <c r="L6" s="25">
        <f>laji4!G9</f>
        <v>5</v>
      </c>
      <c r="M6" s="26" t="s">
        <v>52</v>
      </c>
      <c r="N6" s="27">
        <f t="shared" ref="N6:N17" si="1">D6+G6+J6+M6</f>
        <v>154</v>
      </c>
      <c r="O6" s="28" t="s">
        <v>54</v>
      </c>
    </row>
    <row r="7">
      <c r="A7" s="18" t="s">
        <v>24</v>
      </c>
      <c r="B7" s="24" t="str">
        <f>laji1!B10</f>
        <v>27:00</v>
      </c>
      <c r="C7" s="25">
        <f>laji1!C10</f>
        <v>3</v>
      </c>
      <c r="D7" s="26" t="s">
        <v>55</v>
      </c>
      <c r="E7" s="24">
        <f>laji2!B10</f>
        <v>152</v>
      </c>
      <c r="F7" s="25">
        <f>laji2!C10</f>
        <v>2</v>
      </c>
      <c r="G7" s="26" t="s">
        <v>56</v>
      </c>
      <c r="H7" s="24" t="str">
        <f>laji3!B10</f>
        <v>14:30</v>
      </c>
      <c r="I7" s="25">
        <f>laji3!C10</f>
        <v>2</v>
      </c>
      <c r="J7" s="26" t="s">
        <v>56</v>
      </c>
      <c r="K7" s="24">
        <f>laji4!F10</f>
        <v>6</v>
      </c>
      <c r="L7" s="25">
        <f>laji4!G10</f>
        <v>3</v>
      </c>
      <c r="M7" s="26" t="s">
        <v>55</v>
      </c>
      <c r="N7" s="27">
        <f t="shared" si="1"/>
        <v>182</v>
      </c>
      <c r="O7" s="28" t="s">
        <v>59</v>
      </c>
    </row>
    <row r="8">
      <c r="A8" s="18" t="s">
        <v>26</v>
      </c>
      <c r="B8" s="24" t="str">
        <f>laji1!B11</f>
        <v>30:36</v>
      </c>
      <c r="C8" s="25">
        <f>laji1!C11</f>
        <v>8</v>
      </c>
      <c r="D8" s="26" t="s">
        <v>63</v>
      </c>
      <c r="E8" s="24">
        <f>laji2!B11</f>
        <v>122</v>
      </c>
      <c r="F8" s="25">
        <f>laji2!C11</f>
        <v>8</v>
      </c>
      <c r="G8" s="26" t="s">
        <v>63</v>
      </c>
      <c r="H8" s="24" t="str">
        <f>laji3!B11</f>
        <v>15:25</v>
      </c>
      <c r="I8" s="25">
        <f>laji3!C11</f>
        <v>7</v>
      </c>
      <c r="J8" s="26" t="s">
        <v>78</v>
      </c>
      <c r="K8" s="24">
        <f>laji4!F11</f>
        <v>17</v>
      </c>
      <c r="L8" s="25">
        <f>laji4!G11</f>
        <v>9</v>
      </c>
      <c r="M8" s="26" t="s">
        <v>83</v>
      </c>
      <c r="N8" s="27">
        <f t="shared" si="1"/>
        <v>132</v>
      </c>
      <c r="O8" s="28" t="s">
        <v>84</v>
      </c>
    </row>
    <row r="9">
      <c r="A9" s="18" t="s">
        <v>28</v>
      </c>
      <c r="B9" s="24" t="str">
        <f>laji1!B12</f>
        <v>26:15</v>
      </c>
      <c r="C9" s="25">
        <f>laji1!C12</f>
        <v>1</v>
      </c>
      <c r="D9" s="26" t="s">
        <v>85</v>
      </c>
      <c r="E9" s="24">
        <f>laji2!B12</f>
        <v>182</v>
      </c>
      <c r="F9" s="25">
        <f>laji2!C12</f>
        <v>1</v>
      </c>
      <c r="G9" s="26" t="s">
        <v>85</v>
      </c>
      <c r="H9" s="24" t="str">
        <f>laji3!B12</f>
        <v>13:41</v>
      </c>
      <c r="I9" s="25">
        <f>laji3!C12</f>
        <v>1</v>
      </c>
      <c r="J9" s="26" t="s">
        <v>85</v>
      </c>
      <c r="K9" s="24">
        <f>laji4!F12</f>
        <v>3</v>
      </c>
      <c r="L9" s="25">
        <f>laji4!G12</f>
        <v>1</v>
      </c>
      <c r="M9" s="26" t="s">
        <v>85</v>
      </c>
      <c r="N9" s="27">
        <f t="shared" si="1"/>
        <v>200</v>
      </c>
      <c r="O9" s="28" t="s">
        <v>94</v>
      </c>
    </row>
    <row r="10">
      <c r="A10" s="19" t="s">
        <v>29</v>
      </c>
      <c r="B10" s="24" t="str">
        <f>laji1!B13</f>
        <v>31:55</v>
      </c>
      <c r="C10" s="25">
        <f>laji1!C13</f>
        <v>10</v>
      </c>
      <c r="D10" s="26" t="s">
        <v>97</v>
      </c>
      <c r="E10" s="24">
        <f>laji2!B13</f>
        <v>130</v>
      </c>
      <c r="F10" s="25">
        <f>laji2!C13</f>
        <v>6</v>
      </c>
      <c r="G10" s="26" t="s">
        <v>53</v>
      </c>
      <c r="H10" s="24" t="str">
        <f>laji3!B13</f>
        <v>15:60</v>
      </c>
      <c r="I10" s="25">
        <f>laji3!C13</f>
        <v>10</v>
      </c>
      <c r="J10" s="26" t="s">
        <v>97</v>
      </c>
      <c r="K10" s="24">
        <f>laji4!F13</f>
        <v>19</v>
      </c>
      <c r="L10" s="25">
        <f>laji4!G13</f>
        <v>11</v>
      </c>
      <c r="M10" s="26" t="s">
        <v>100</v>
      </c>
      <c r="N10" s="27">
        <f t="shared" si="1"/>
        <v>122</v>
      </c>
      <c r="O10" s="28" t="s">
        <v>101</v>
      </c>
    </row>
    <row r="11">
      <c r="A11" s="18" t="s">
        <v>32</v>
      </c>
      <c r="B11" s="24" t="str">
        <f>laji1!B14</f>
        <v>29:02</v>
      </c>
      <c r="C11" s="25">
        <f>laji1!C14</f>
        <v>6</v>
      </c>
      <c r="D11" s="26" t="s">
        <v>53</v>
      </c>
      <c r="E11" s="24">
        <f>laji2!B14</f>
        <v>106</v>
      </c>
      <c r="F11" s="25">
        <f>laji2!C14</f>
        <v>11</v>
      </c>
      <c r="G11" s="26" t="s">
        <v>100</v>
      </c>
      <c r="H11" s="24" t="str">
        <f>laji3!B14</f>
        <v>15:58</v>
      </c>
      <c r="I11" s="25">
        <f>laji3!C14</f>
        <v>9</v>
      </c>
      <c r="J11" s="26" t="s">
        <v>83</v>
      </c>
      <c r="K11" s="24">
        <f>laji4!F14</f>
        <v>14</v>
      </c>
      <c r="L11" s="25">
        <f>laji4!G14</f>
        <v>7</v>
      </c>
      <c r="M11" s="26" t="s">
        <v>78</v>
      </c>
      <c r="N11" s="27">
        <f t="shared" si="1"/>
        <v>130</v>
      </c>
      <c r="O11" s="28" t="s">
        <v>110</v>
      </c>
    </row>
    <row r="12">
      <c r="A12" s="18"/>
      <c r="B12" s="24" t="str">
        <f>laji1!B15</f>
        <v/>
      </c>
      <c r="C12" s="25" t="str">
        <f>laji1!C15</f>
        <v/>
      </c>
      <c r="D12" s="27"/>
      <c r="E12" s="24" t="str">
        <f>laji2!B15</f>
        <v/>
      </c>
      <c r="F12" s="25" t="str">
        <f>laji2!C15</f>
        <v/>
      </c>
      <c r="G12" s="27"/>
      <c r="H12" s="24" t="str">
        <f>laji3!B15</f>
        <v/>
      </c>
      <c r="I12" s="25" t="str">
        <f>laji3!C15</f>
        <v/>
      </c>
      <c r="J12" s="27"/>
      <c r="K12" s="24" t="str">
        <f>laji4!F15</f>
        <v/>
      </c>
      <c r="L12" s="25" t="str">
        <f>laji4!G15</f>
        <v/>
      </c>
      <c r="M12" s="27"/>
      <c r="N12" s="27">
        <f t="shared" si="1"/>
        <v>0</v>
      </c>
      <c r="O12" s="33"/>
    </row>
    <row r="13">
      <c r="A13" s="18" t="s">
        <v>34</v>
      </c>
      <c r="B13" s="24" t="str">
        <f>laji1!B16</f>
        <v>31:21</v>
      </c>
      <c r="C13" s="25">
        <f>laji1!C16</f>
        <v>9</v>
      </c>
      <c r="D13" s="26" t="s">
        <v>83</v>
      </c>
      <c r="E13" s="24">
        <f>laji2!B16</f>
        <v>111</v>
      </c>
      <c r="F13" s="25">
        <f>laji2!C16</f>
        <v>10</v>
      </c>
      <c r="G13" s="26" t="s">
        <v>97</v>
      </c>
      <c r="H13" s="24" t="str">
        <f>laji3!B16</f>
        <v>15:73</v>
      </c>
      <c r="I13" s="25">
        <f>laji3!C16</f>
        <v>11</v>
      </c>
      <c r="J13" s="26" t="s">
        <v>100</v>
      </c>
      <c r="K13" s="24">
        <f>laji4!F16</f>
        <v>18</v>
      </c>
      <c r="L13" s="25">
        <f>laji4!G16</f>
        <v>10</v>
      </c>
      <c r="M13" s="26" t="s">
        <v>97</v>
      </c>
      <c r="N13" s="27">
        <f t="shared" si="1"/>
        <v>116</v>
      </c>
      <c r="O13" s="28" t="s">
        <v>113</v>
      </c>
    </row>
    <row r="14">
      <c r="A14" s="18" t="s">
        <v>36</v>
      </c>
      <c r="B14" s="24" t="str">
        <f>laji1!B17</f>
        <v>32:19</v>
      </c>
      <c r="C14" s="25">
        <f>laji1!C17</f>
        <v>11</v>
      </c>
      <c r="D14" s="26" t="s">
        <v>100</v>
      </c>
      <c r="E14" s="24">
        <f>laji2!B17</f>
        <v>129</v>
      </c>
      <c r="F14" s="25">
        <f>laji2!C17</f>
        <v>7</v>
      </c>
      <c r="G14" s="26" t="s">
        <v>78</v>
      </c>
      <c r="H14" s="24" t="str">
        <f>laji3!B17</f>
        <v>15:40</v>
      </c>
      <c r="I14" s="25">
        <f>laji3!C17</f>
        <v>8</v>
      </c>
      <c r="J14" s="26" t="s">
        <v>63</v>
      </c>
      <c r="K14" s="24">
        <f>laji4!F17</f>
        <v>16</v>
      </c>
      <c r="L14" s="25">
        <f>laji4!G17</f>
        <v>8</v>
      </c>
      <c r="M14" s="26" t="s">
        <v>63</v>
      </c>
      <c r="N14" s="27">
        <f t="shared" si="1"/>
        <v>128</v>
      </c>
      <c r="O14" s="28" t="s">
        <v>126</v>
      </c>
    </row>
    <row r="15">
      <c r="A15" s="18" t="s">
        <v>38</v>
      </c>
      <c r="B15" s="24" t="str">
        <f>laji1!B18</f>
        <v>27:14</v>
      </c>
      <c r="C15" s="25">
        <f>laji1!C18</f>
        <v>4</v>
      </c>
      <c r="D15" s="26" t="s">
        <v>127</v>
      </c>
      <c r="E15" s="24">
        <f>laji2!B18</f>
        <v>147</v>
      </c>
      <c r="F15" s="25">
        <f>laji2!C18</f>
        <v>3</v>
      </c>
      <c r="G15" s="26" t="s">
        <v>55</v>
      </c>
      <c r="H15" s="24" t="str">
        <f>laji3!B18</f>
        <v>14:35</v>
      </c>
      <c r="I15" s="25">
        <f>laji3!C18</f>
        <v>4</v>
      </c>
      <c r="J15" s="26" t="s">
        <v>127</v>
      </c>
      <c r="K15" s="24">
        <f>laji4!F18</f>
        <v>5</v>
      </c>
      <c r="L15" s="25">
        <f>laji4!G18</f>
        <v>2</v>
      </c>
      <c r="M15" s="26" t="s">
        <v>56</v>
      </c>
      <c r="N15" s="27">
        <f t="shared" si="1"/>
        <v>173</v>
      </c>
      <c r="O15" s="28" t="s">
        <v>128</v>
      </c>
    </row>
    <row r="16">
      <c r="A16" s="18" t="s">
        <v>40</v>
      </c>
      <c r="B16" s="24" t="str">
        <f>laji1!B19</f>
        <v>29:36</v>
      </c>
      <c r="C16" s="25">
        <f>laji1!C19</f>
        <v>7</v>
      </c>
      <c r="D16" s="26" t="s">
        <v>78</v>
      </c>
      <c r="E16" s="24">
        <f>laji2!B19</f>
        <v>116</v>
      </c>
      <c r="F16" s="25">
        <f>laji2!C19</f>
        <v>9</v>
      </c>
      <c r="G16" s="26" t="s">
        <v>83</v>
      </c>
      <c r="H16" s="24" t="str">
        <f>laji3!B19</f>
        <v>15:07</v>
      </c>
      <c r="I16" s="25">
        <f>laji3!C19</f>
        <v>5</v>
      </c>
      <c r="J16" s="26" t="s">
        <v>52</v>
      </c>
      <c r="K16" s="24">
        <f>laji4!F19</f>
        <v>13</v>
      </c>
      <c r="L16" s="25">
        <f>laji4!G19</f>
        <v>6</v>
      </c>
      <c r="M16" s="26" t="s">
        <v>53</v>
      </c>
      <c r="N16" s="27">
        <f t="shared" si="1"/>
        <v>142</v>
      </c>
      <c r="O16" s="28" t="s">
        <v>129</v>
      </c>
    </row>
    <row r="17">
      <c r="A17" s="18" t="s">
        <v>42</v>
      </c>
      <c r="B17" s="24" t="str">
        <f>laji1!B20</f>
        <v>26:41</v>
      </c>
      <c r="C17" s="25">
        <f>laji1!C20</f>
        <v>2</v>
      </c>
      <c r="D17" s="26" t="s">
        <v>56</v>
      </c>
      <c r="E17" s="24">
        <f>laji2!B20</f>
        <v>136</v>
      </c>
      <c r="F17" s="25">
        <f>laji2!C20</f>
        <v>4</v>
      </c>
      <c r="G17" s="26" t="s">
        <v>127</v>
      </c>
      <c r="H17" s="24" t="str">
        <f>laji3!B20</f>
        <v>14:34</v>
      </c>
      <c r="I17" s="25">
        <f>laji3!C20</f>
        <v>3</v>
      </c>
      <c r="J17" s="26" t="s">
        <v>55</v>
      </c>
      <c r="K17" s="24">
        <f>laji4!F20</f>
        <v>9</v>
      </c>
      <c r="L17" s="25">
        <f>laji4!G20</f>
        <v>4</v>
      </c>
      <c r="M17" s="26" t="s">
        <v>127</v>
      </c>
      <c r="N17" s="27">
        <f t="shared" si="1"/>
        <v>173</v>
      </c>
      <c r="O17" s="28" t="s">
        <v>128</v>
      </c>
    </row>
    <row r="19">
      <c r="A19" s="34" t="s">
        <v>5</v>
      </c>
      <c r="B19" s="35" t="s">
        <v>130</v>
      </c>
      <c r="C19" s="36" t="s">
        <v>114</v>
      </c>
      <c r="D19" s="36" t="s">
        <v>20</v>
      </c>
      <c r="E19" s="37" t="s">
        <v>131</v>
      </c>
      <c r="F19" s="35" t="s">
        <v>132</v>
      </c>
      <c r="G19" s="38" t="s">
        <v>51</v>
      </c>
      <c r="H19" s="39"/>
    </row>
    <row r="20">
      <c r="A20" s="15" t="s">
        <v>21</v>
      </c>
      <c r="B20" s="27">
        <f t="shared" ref="B20:B31" si="2">N6</f>
        <v>154</v>
      </c>
      <c r="C20" s="24" t="str">
        <f>laji5!B9</f>
        <v>10:01</v>
      </c>
      <c r="D20" s="24">
        <f>laji5!C9</f>
        <v>4</v>
      </c>
      <c r="E20" s="26" t="s">
        <v>127</v>
      </c>
      <c r="F20" s="27">
        <f t="shared" ref="F20:F25" si="3">B20+E20</f>
        <v>195</v>
      </c>
      <c r="G20" s="40" t="s">
        <v>54</v>
      </c>
      <c r="H20" s="41"/>
    </row>
    <row r="21">
      <c r="A21" s="18" t="s">
        <v>24</v>
      </c>
      <c r="B21" s="27">
        <f t="shared" si="2"/>
        <v>182</v>
      </c>
      <c r="C21" s="24" t="str">
        <f>laji5!B10</f>
        <v>7:22</v>
      </c>
      <c r="D21" s="24">
        <f>laji5!C10</f>
        <v>2</v>
      </c>
      <c r="E21" s="26" t="s">
        <v>56</v>
      </c>
      <c r="F21" s="27">
        <f t="shared" si="3"/>
        <v>229</v>
      </c>
      <c r="G21" s="40" t="s">
        <v>59</v>
      </c>
      <c r="H21" s="41"/>
    </row>
    <row r="22">
      <c r="A22" s="18" t="s">
        <v>26</v>
      </c>
      <c r="B22" s="27">
        <f t="shared" si="2"/>
        <v>132</v>
      </c>
      <c r="C22" s="24" t="str">
        <f>laji5!B11</f>
        <v>10:14</v>
      </c>
      <c r="D22" s="24">
        <f>laji5!C11</f>
        <v>9</v>
      </c>
      <c r="E22" s="26" t="s">
        <v>83</v>
      </c>
      <c r="F22" s="27">
        <f t="shared" si="3"/>
        <v>163</v>
      </c>
      <c r="G22" s="40" t="s">
        <v>110</v>
      </c>
      <c r="H22" s="41"/>
    </row>
    <row r="23">
      <c r="A23" s="18" t="s">
        <v>28</v>
      </c>
      <c r="B23" s="27">
        <f t="shared" si="2"/>
        <v>200</v>
      </c>
      <c r="C23" s="24" t="str">
        <f>laji5!B12</f>
        <v>7:08</v>
      </c>
      <c r="D23" s="24">
        <f>laji5!C12</f>
        <v>1</v>
      </c>
      <c r="E23" s="42" t="s">
        <v>85</v>
      </c>
      <c r="F23" s="27">
        <f t="shared" si="3"/>
        <v>250</v>
      </c>
      <c r="G23" s="40" t="s">
        <v>94</v>
      </c>
      <c r="H23" s="41"/>
    </row>
    <row r="24">
      <c r="A24" s="19" t="s">
        <v>29</v>
      </c>
      <c r="B24" s="27">
        <f t="shared" si="2"/>
        <v>122</v>
      </c>
      <c r="C24" s="24" t="str">
        <f>laji5!B13</f>
        <v>10:11</v>
      </c>
      <c r="D24" s="24">
        <f>laji5!C13</f>
        <v>8</v>
      </c>
      <c r="E24" s="26" t="s">
        <v>63</v>
      </c>
      <c r="F24" s="27">
        <f t="shared" si="3"/>
        <v>155</v>
      </c>
      <c r="G24" s="40" t="s">
        <v>101</v>
      </c>
      <c r="H24" s="41"/>
    </row>
    <row r="25">
      <c r="A25" s="18" t="s">
        <v>32</v>
      </c>
      <c r="B25" s="27">
        <f t="shared" si="2"/>
        <v>130</v>
      </c>
      <c r="C25" s="24" t="str">
        <f>laji5!B14</f>
        <v>10:07</v>
      </c>
      <c r="D25" s="24">
        <f>laji5!C14</f>
        <v>7</v>
      </c>
      <c r="E25" s="26" t="s">
        <v>78</v>
      </c>
      <c r="F25" s="27">
        <f t="shared" si="3"/>
        <v>165</v>
      </c>
      <c r="G25" s="40" t="s">
        <v>84</v>
      </c>
      <c r="H25" s="41"/>
    </row>
    <row r="26">
      <c r="A26" s="18"/>
      <c r="B26" s="27">
        <f t="shared" si="2"/>
        <v>0</v>
      </c>
      <c r="C26" s="24" t="str">
        <f>laji5!B15</f>
        <v/>
      </c>
      <c r="D26" s="24" t="str">
        <f>laji5!C15</f>
        <v/>
      </c>
      <c r="E26" s="27"/>
      <c r="F26" s="27"/>
      <c r="G26" s="43"/>
      <c r="H26" s="41"/>
    </row>
    <row r="27">
      <c r="A27" s="18" t="s">
        <v>34</v>
      </c>
      <c r="B27" s="27">
        <f t="shared" si="2"/>
        <v>116</v>
      </c>
      <c r="C27" s="24" t="str">
        <f>laji5!B16</f>
        <v>10:19</v>
      </c>
      <c r="D27" s="24">
        <f>laji5!C16</f>
        <v>11</v>
      </c>
      <c r="E27" s="26" t="s">
        <v>100</v>
      </c>
      <c r="F27" s="27">
        <f t="shared" ref="F27:F31" si="4">B27+E27</f>
        <v>143</v>
      </c>
      <c r="G27" s="40" t="s">
        <v>113</v>
      </c>
      <c r="H27" s="41"/>
    </row>
    <row r="28">
      <c r="A28" s="18" t="s">
        <v>36</v>
      </c>
      <c r="B28" s="27">
        <f t="shared" si="2"/>
        <v>128</v>
      </c>
      <c r="C28" s="24" t="str">
        <f>laji5!B17</f>
        <v>10:15</v>
      </c>
      <c r="D28" s="24">
        <f>laji5!C17</f>
        <v>10</v>
      </c>
      <c r="E28" s="26" t="s">
        <v>97</v>
      </c>
      <c r="F28" s="27">
        <f t="shared" si="4"/>
        <v>157</v>
      </c>
      <c r="G28" s="40" t="s">
        <v>126</v>
      </c>
      <c r="H28" s="41"/>
    </row>
    <row r="29">
      <c r="A29" s="18" t="s">
        <v>38</v>
      </c>
      <c r="B29" s="27">
        <f t="shared" si="2"/>
        <v>173</v>
      </c>
      <c r="C29" s="24" t="str">
        <f>laji5!B18</f>
        <v>10:02</v>
      </c>
      <c r="D29" s="24">
        <f>laji5!C18</f>
        <v>5</v>
      </c>
      <c r="E29" s="26" t="s">
        <v>52</v>
      </c>
      <c r="F29" s="27">
        <f t="shared" si="4"/>
        <v>212</v>
      </c>
      <c r="G29" s="40" t="s">
        <v>133</v>
      </c>
      <c r="H29" s="41"/>
    </row>
    <row r="30">
      <c r="A30" s="18" t="s">
        <v>40</v>
      </c>
      <c r="B30" s="27">
        <f t="shared" si="2"/>
        <v>142</v>
      </c>
      <c r="C30" s="24" t="str">
        <f>laji5!B19</f>
        <v>10:04</v>
      </c>
      <c r="D30" s="24">
        <f>laji5!C19</f>
        <v>6</v>
      </c>
      <c r="E30" s="26" t="s">
        <v>53</v>
      </c>
      <c r="F30" s="27">
        <f t="shared" si="4"/>
        <v>179</v>
      </c>
      <c r="G30" s="40" t="s">
        <v>129</v>
      </c>
      <c r="H30" s="41"/>
    </row>
    <row r="31">
      <c r="A31" s="18" t="s">
        <v>42</v>
      </c>
      <c r="B31" s="27">
        <f t="shared" si="2"/>
        <v>173</v>
      </c>
      <c r="C31" s="24" t="str">
        <f>laji5!B20</f>
        <v>7:39</v>
      </c>
      <c r="D31" s="24">
        <f>laji5!C20</f>
        <v>3</v>
      </c>
      <c r="E31" s="26" t="s">
        <v>55</v>
      </c>
      <c r="F31" s="27">
        <f t="shared" si="4"/>
        <v>217</v>
      </c>
      <c r="G31" s="40" t="s">
        <v>128</v>
      </c>
      <c r="H31" s="41"/>
    </row>
  </sheetData>
  <mergeCells count="1">
    <mergeCell ref="A1:K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3.29"/>
  </cols>
  <sheetData>
    <row r="1">
      <c r="A1" s="1" t="s">
        <v>0</v>
      </c>
      <c r="B1" s="4"/>
      <c r="C1" s="4"/>
      <c r="D1" s="4"/>
    </row>
    <row r="2">
      <c r="A2" s="6"/>
      <c r="B2" s="4"/>
      <c r="C2" s="4"/>
      <c r="D2" s="4"/>
    </row>
    <row r="3">
      <c r="A3" s="4"/>
      <c r="B3" s="4"/>
      <c r="C3" s="4"/>
      <c r="D3" s="4"/>
    </row>
    <row r="4">
      <c r="A4" s="8" t="s">
        <v>3</v>
      </c>
      <c r="B4" s="4"/>
      <c r="C4" s="4"/>
      <c r="D4" s="4"/>
    </row>
    <row r="5">
      <c r="A5" s="4"/>
      <c r="B5" s="4"/>
      <c r="C5" s="4"/>
      <c r="D5" s="4"/>
    </row>
    <row r="6">
      <c r="A6" s="4"/>
      <c r="B6" s="4"/>
      <c r="C6" s="4"/>
      <c r="D6" s="4"/>
    </row>
    <row r="7">
      <c r="A7" s="10"/>
      <c r="B7" s="10"/>
      <c r="C7" s="10"/>
      <c r="D7" s="4"/>
    </row>
    <row r="8">
      <c r="A8" s="13" t="s">
        <v>5</v>
      </c>
      <c r="B8" s="14" t="s">
        <v>19</v>
      </c>
      <c r="C8" s="14" t="s">
        <v>20</v>
      </c>
      <c r="D8" s="4"/>
    </row>
    <row r="9">
      <c r="A9" s="15" t="s">
        <v>21</v>
      </c>
      <c r="B9" s="16" t="s">
        <v>23</v>
      </c>
      <c r="C9" s="16">
        <v>5.0</v>
      </c>
      <c r="D9" s="4"/>
    </row>
    <row r="10">
      <c r="A10" s="18" t="s">
        <v>24</v>
      </c>
      <c r="B10" s="16" t="s">
        <v>25</v>
      </c>
      <c r="C10" s="16">
        <v>3.0</v>
      </c>
      <c r="D10" s="4"/>
    </row>
    <row r="11">
      <c r="A11" s="18" t="s">
        <v>26</v>
      </c>
      <c r="B11" s="16" t="s">
        <v>27</v>
      </c>
      <c r="C11" s="16">
        <v>8.0</v>
      </c>
      <c r="D11" s="4"/>
    </row>
    <row r="12">
      <c r="A12" s="18" t="s">
        <v>28</v>
      </c>
      <c r="B12" s="16" t="s">
        <v>30</v>
      </c>
      <c r="C12" s="16">
        <v>1.0</v>
      </c>
      <c r="D12" s="4"/>
    </row>
    <row r="13">
      <c r="A13" s="19" t="s">
        <v>29</v>
      </c>
      <c r="B13" s="16" t="s">
        <v>31</v>
      </c>
      <c r="C13" s="16">
        <v>10.0</v>
      </c>
      <c r="D13" s="4"/>
    </row>
    <row r="14">
      <c r="A14" s="18" t="s">
        <v>32</v>
      </c>
      <c r="B14" s="16" t="s">
        <v>33</v>
      </c>
      <c r="C14" s="16">
        <v>6.0</v>
      </c>
      <c r="D14" s="4"/>
    </row>
    <row r="15">
      <c r="A15" s="18"/>
      <c r="B15" s="20"/>
      <c r="C15" s="20"/>
      <c r="D15" s="4"/>
    </row>
    <row r="16">
      <c r="A16" s="18" t="s">
        <v>34</v>
      </c>
      <c r="B16" s="16" t="s">
        <v>35</v>
      </c>
      <c r="C16" s="16">
        <v>9.0</v>
      </c>
      <c r="D16" s="4"/>
    </row>
    <row r="17">
      <c r="A17" s="18" t="s">
        <v>36</v>
      </c>
      <c r="B17" s="16" t="s">
        <v>37</v>
      </c>
      <c r="C17" s="16">
        <v>11.0</v>
      </c>
      <c r="D17" s="4"/>
    </row>
    <row r="18">
      <c r="A18" s="18" t="s">
        <v>38</v>
      </c>
      <c r="B18" s="16" t="s">
        <v>39</v>
      </c>
      <c r="C18" s="16">
        <v>4.0</v>
      </c>
      <c r="D18" s="4"/>
    </row>
    <row r="19">
      <c r="A19" s="18" t="s">
        <v>40</v>
      </c>
      <c r="B19" s="16" t="s">
        <v>41</v>
      </c>
      <c r="C19" s="16">
        <v>7.0</v>
      </c>
      <c r="D19" s="4"/>
    </row>
    <row r="20">
      <c r="A20" s="18" t="s">
        <v>42</v>
      </c>
      <c r="B20" s="16" t="s">
        <v>43</v>
      </c>
      <c r="C20" s="16">
        <v>2.0</v>
      </c>
      <c r="D20" s="4"/>
    </row>
    <row r="21">
      <c r="A21" s="4"/>
      <c r="B21" s="4"/>
      <c r="C21" s="4"/>
      <c r="D21" s="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7.86"/>
  </cols>
  <sheetData>
    <row r="1">
      <c r="A1" s="11" t="s">
        <v>1</v>
      </c>
      <c r="B1" s="4"/>
      <c r="C1" s="4"/>
    </row>
    <row r="2">
      <c r="A2" s="6"/>
      <c r="B2" s="4"/>
      <c r="C2" s="4"/>
    </row>
    <row r="3">
      <c r="A3" s="4"/>
      <c r="B3" s="4"/>
      <c r="C3" s="4"/>
    </row>
    <row r="4">
      <c r="A4" s="8" t="s">
        <v>7</v>
      </c>
      <c r="B4" s="4"/>
      <c r="C4" s="4"/>
    </row>
    <row r="5">
      <c r="A5" s="4"/>
      <c r="B5" s="4"/>
      <c r="C5" s="4"/>
    </row>
    <row r="6">
      <c r="A6" s="4"/>
      <c r="B6" s="4"/>
      <c r="C6" s="4"/>
    </row>
    <row r="7">
      <c r="A7" s="10"/>
      <c r="B7" s="10"/>
      <c r="C7" s="10"/>
    </row>
    <row r="8">
      <c r="A8" s="13" t="s">
        <v>5</v>
      </c>
      <c r="B8" s="17" t="s">
        <v>22</v>
      </c>
      <c r="C8" s="14" t="s">
        <v>20</v>
      </c>
    </row>
    <row r="9">
      <c r="A9" s="15" t="s">
        <v>21</v>
      </c>
      <c r="B9" s="16">
        <v>133.0</v>
      </c>
      <c r="C9" s="16">
        <v>5.0</v>
      </c>
    </row>
    <row r="10">
      <c r="A10" s="18" t="s">
        <v>24</v>
      </c>
      <c r="B10" s="16">
        <v>152.0</v>
      </c>
      <c r="C10" s="16">
        <v>2.0</v>
      </c>
    </row>
    <row r="11">
      <c r="A11" s="18" t="s">
        <v>26</v>
      </c>
      <c r="B11" s="16">
        <v>122.0</v>
      </c>
      <c r="C11" s="16">
        <v>8.0</v>
      </c>
    </row>
    <row r="12">
      <c r="A12" s="18" t="s">
        <v>28</v>
      </c>
      <c r="B12" s="16">
        <v>182.0</v>
      </c>
      <c r="C12" s="16">
        <v>1.0</v>
      </c>
    </row>
    <row r="13">
      <c r="A13" s="19" t="s">
        <v>29</v>
      </c>
      <c r="B13" s="16">
        <v>130.0</v>
      </c>
      <c r="C13" s="16">
        <v>6.0</v>
      </c>
    </row>
    <row r="14">
      <c r="A14" s="18" t="s">
        <v>32</v>
      </c>
      <c r="B14" s="16">
        <v>106.0</v>
      </c>
      <c r="C14" s="16">
        <v>11.0</v>
      </c>
    </row>
    <row r="15">
      <c r="A15" s="18"/>
      <c r="B15" s="20"/>
      <c r="C15" s="20"/>
    </row>
    <row r="16">
      <c r="A16" s="18" t="s">
        <v>34</v>
      </c>
      <c r="B16" s="16">
        <v>111.0</v>
      </c>
      <c r="C16" s="16">
        <v>10.0</v>
      </c>
    </row>
    <row r="17">
      <c r="A17" s="18" t="s">
        <v>36</v>
      </c>
      <c r="B17" s="16">
        <v>129.0</v>
      </c>
      <c r="C17" s="16">
        <v>7.0</v>
      </c>
    </row>
    <row r="18">
      <c r="A18" s="18" t="s">
        <v>38</v>
      </c>
      <c r="B18" s="16">
        <v>147.0</v>
      </c>
      <c r="C18" s="16">
        <v>3.0</v>
      </c>
    </row>
    <row r="19">
      <c r="A19" s="18" t="s">
        <v>40</v>
      </c>
      <c r="B19" s="16">
        <v>116.0</v>
      </c>
      <c r="C19" s="16">
        <v>9.0</v>
      </c>
    </row>
    <row r="20">
      <c r="A20" s="18" t="s">
        <v>42</v>
      </c>
      <c r="B20" s="16">
        <v>136.0</v>
      </c>
      <c r="C20" s="16">
        <v>4.0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8.57"/>
  </cols>
  <sheetData>
    <row r="1">
      <c r="A1" s="11" t="s">
        <v>60</v>
      </c>
      <c r="B1" s="4"/>
      <c r="C1" s="4"/>
    </row>
    <row r="2">
      <c r="A2" s="6"/>
      <c r="B2" s="4"/>
      <c r="C2" s="4"/>
    </row>
    <row r="3">
      <c r="A3" s="4"/>
      <c r="B3" s="4"/>
      <c r="C3" s="4"/>
    </row>
    <row r="4">
      <c r="A4" s="8" t="s">
        <v>62</v>
      </c>
      <c r="B4" s="4"/>
      <c r="C4" s="4"/>
    </row>
    <row r="5">
      <c r="A5" s="4"/>
      <c r="B5" s="4"/>
      <c r="C5" s="4"/>
    </row>
    <row r="6">
      <c r="A6" s="4"/>
      <c r="B6" s="4"/>
      <c r="C6" s="4"/>
    </row>
    <row r="7">
      <c r="A7" s="10"/>
      <c r="B7" s="10"/>
      <c r="C7" s="10"/>
    </row>
    <row r="8">
      <c r="A8" s="13" t="s">
        <v>5</v>
      </c>
      <c r="B8" s="17" t="s">
        <v>46</v>
      </c>
      <c r="C8" s="14" t="s">
        <v>20</v>
      </c>
    </row>
    <row r="9">
      <c r="A9" s="15" t="s">
        <v>21</v>
      </c>
      <c r="B9" s="16" t="s">
        <v>64</v>
      </c>
      <c r="C9" s="16">
        <v>6.0</v>
      </c>
    </row>
    <row r="10">
      <c r="A10" s="18" t="s">
        <v>24</v>
      </c>
      <c r="B10" s="16" t="s">
        <v>66</v>
      </c>
      <c r="C10" s="16">
        <v>2.0</v>
      </c>
    </row>
    <row r="11">
      <c r="A11" s="18" t="s">
        <v>26</v>
      </c>
      <c r="B11" s="16" t="s">
        <v>71</v>
      </c>
      <c r="C11" s="16">
        <v>7.0</v>
      </c>
    </row>
    <row r="12">
      <c r="A12" s="18" t="s">
        <v>28</v>
      </c>
      <c r="B12" s="16" t="s">
        <v>73</v>
      </c>
      <c r="C12" s="16">
        <v>1.0</v>
      </c>
    </row>
    <row r="13">
      <c r="A13" s="19" t="s">
        <v>29</v>
      </c>
      <c r="B13" s="16" t="s">
        <v>75</v>
      </c>
      <c r="C13" s="16">
        <v>10.0</v>
      </c>
    </row>
    <row r="14">
      <c r="A14" s="18" t="s">
        <v>32</v>
      </c>
      <c r="B14" s="16" t="s">
        <v>76</v>
      </c>
      <c r="C14" s="16">
        <v>9.0</v>
      </c>
    </row>
    <row r="15">
      <c r="A15" s="18"/>
      <c r="B15" s="20"/>
      <c r="C15" s="20"/>
    </row>
    <row r="16">
      <c r="A16" s="18" t="s">
        <v>34</v>
      </c>
      <c r="B16" s="16" t="s">
        <v>77</v>
      </c>
      <c r="C16" s="16">
        <v>11.0</v>
      </c>
    </row>
    <row r="17">
      <c r="A17" s="18" t="s">
        <v>36</v>
      </c>
      <c r="B17" s="16" t="s">
        <v>79</v>
      </c>
      <c r="C17" s="16">
        <v>8.0</v>
      </c>
    </row>
    <row r="18">
      <c r="A18" s="18" t="s">
        <v>38</v>
      </c>
      <c r="B18" s="16" t="s">
        <v>80</v>
      </c>
      <c r="C18" s="16">
        <v>4.0</v>
      </c>
    </row>
    <row r="19">
      <c r="A19" s="18" t="s">
        <v>40</v>
      </c>
      <c r="B19" s="16" t="s">
        <v>81</v>
      </c>
      <c r="C19" s="16">
        <v>5.0</v>
      </c>
    </row>
    <row r="20">
      <c r="A20" s="18" t="s">
        <v>42</v>
      </c>
      <c r="B20" s="16" t="s">
        <v>82</v>
      </c>
      <c r="C20" s="16">
        <v>3.0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5.57"/>
    <col customWidth="1" min="2" max="3" width="10.14"/>
    <col customWidth="1" min="4" max="4" width="10.43"/>
    <col customWidth="1" min="5" max="5" width="8.57"/>
    <col customWidth="1" min="6" max="6" width="10.71"/>
    <col customWidth="1" min="7" max="7" width="8.57"/>
  </cols>
  <sheetData>
    <row r="1">
      <c r="A1" s="11" t="s">
        <v>57</v>
      </c>
      <c r="B1" s="4"/>
      <c r="C1" s="4"/>
    </row>
    <row r="2">
      <c r="A2" s="6"/>
      <c r="B2" s="4"/>
      <c r="C2" s="4"/>
    </row>
    <row r="3">
      <c r="A3" s="4"/>
      <c r="B3" s="4"/>
      <c r="C3" s="4"/>
    </row>
    <row r="4">
      <c r="A4" s="8" t="s">
        <v>58</v>
      </c>
      <c r="B4" s="4"/>
      <c r="C4" s="4"/>
    </row>
    <row r="5">
      <c r="A5" s="4"/>
      <c r="B5" s="4"/>
      <c r="C5" s="4"/>
    </row>
    <row r="6">
      <c r="A6" s="4"/>
      <c r="B6" s="4"/>
      <c r="C6" s="4"/>
    </row>
    <row r="7">
      <c r="A7" s="10"/>
      <c r="B7" s="10"/>
      <c r="C7" s="10"/>
    </row>
    <row r="8">
      <c r="A8" s="13" t="s">
        <v>5</v>
      </c>
      <c r="B8" s="29" t="s">
        <v>61</v>
      </c>
      <c r="C8" s="29" t="s">
        <v>65</v>
      </c>
      <c r="D8" s="29" t="s">
        <v>67</v>
      </c>
      <c r="E8" s="29" t="s">
        <v>68</v>
      </c>
      <c r="F8" s="29" t="s">
        <v>69</v>
      </c>
      <c r="G8" s="29" t="s">
        <v>70</v>
      </c>
    </row>
    <row r="9">
      <c r="A9" s="15" t="s">
        <v>21</v>
      </c>
      <c r="B9" s="15" t="s">
        <v>72</v>
      </c>
      <c r="C9" s="15">
        <v>7.0</v>
      </c>
      <c r="D9" s="15" t="s">
        <v>74</v>
      </c>
      <c r="E9" s="15">
        <v>5.0</v>
      </c>
      <c r="F9" s="30">
        <f t="shared" ref="F9:F14" si="1">C9+E9</f>
        <v>12</v>
      </c>
      <c r="G9" s="31">
        <v>5.0</v>
      </c>
    </row>
    <row r="10">
      <c r="A10" s="18" t="s">
        <v>24</v>
      </c>
      <c r="B10" s="15" t="s">
        <v>86</v>
      </c>
      <c r="C10" s="15">
        <v>5.0</v>
      </c>
      <c r="D10" s="15" t="s">
        <v>87</v>
      </c>
      <c r="E10" s="15">
        <v>1.0</v>
      </c>
      <c r="F10" s="30">
        <f t="shared" si="1"/>
        <v>6</v>
      </c>
      <c r="G10" s="31">
        <v>3.0</v>
      </c>
    </row>
    <row r="11">
      <c r="A11" s="18" t="s">
        <v>26</v>
      </c>
      <c r="B11" s="15" t="s">
        <v>88</v>
      </c>
      <c r="C11" s="15">
        <v>9.0</v>
      </c>
      <c r="D11" s="15" t="s">
        <v>89</v>
      </c>
      <c r="E11" s="15">
        <v>8.0</v>
      </c>
      <c r="F11" s="30">
        <f t="shared" si="1"/>
        <v>17</v>
      </c>
      <c r="G11" s="31">
        <v>9.0</v>
      </c>
    </row>
    <row r="12">
      <c r="A12" s="18" t="s">
        <v>28</v>
      </c>
      <c r="B12" s="15" t="s">
        <v>90</v>
      </c>
      <c r="C12" s="15">
        <v>1.0</v>
      </c>
      <c r="D12" s="15" t="s">
        <v>91</v>
      </c>
      <c r="E12" s="15">
        <v>2.0</v>
      </c>
      <c r="F12" s="30">
        <f t="shared" si="1"/>
        <v>3</v>
      </c>
      <c r="G12" s="31">
        <v>1.0</v>
      </c>
    </row>
    <row r="13">
      <c r="A13" s="19" t="s">
        <v>29</v>
      </c>
      <c r="B13" s="15" t="s">
        <v>92</v>
      </c>
      <c r="C13" s="15">
        <v>8.0</v>
      </c>
      <c r="D13" s="15" t="s">
        <v>93</v>
      </c>
      <c r="E13" s="15">
        <v>11.0</v>
      </c>
      <c r="F13" s="30">
        <f t="shared" si="1"/>
        <v>19</v>
      </c>
      <c r="G13" s="31">
        <v>11.0</v>
      </c>
    </row>
    <row r="14">
      <c r="A14" s="18" t="s">
        <v>32</v>
      </c>
      <c r="B14" s="15" t="s">
        <v>95</v>
      </c>
      <c r="C14" s="15">
        <v>10.0</v>
      </c>
      <c r="D14" s="15" t="s">
        <v>96</v>
      </c>
      <c r="E14" s="15">
        <v>4.0</v>
      </c>
      <c r="F14" s="30">
        <f t="shared" si="1"/>
        <v>14</v>
      </c>
      <c r="G14" s="31">
        <v>7.0</v>
      </c>
    </row>
    <row r="15">
      <c r="A15" s="18"/>
      <c r="B15" s="32"/>
      <c r="C15" s="32"/>
      <c r="D15" s="32"/>
      <c r="E15" s="32"/>
      <c r="F15" s="30"/>
      <c r="G15" s="30"/>
    </row>
    <row r="16">
      <c r="A16" s="18" t="s">
        <v>34</v>
      </c>
      <c r="B16" s="15" t="s">
        <v>98</v>
      </c>
      <c r="C16" s="15">
        <v>11.0</v>
      </c>
      <c r="D16" s="15" t="s">
        <v>99</v>
      </c>
      <c r="E16" s="15">
        <v>7.0</v>
      </c>
      <c r="F16" s="30">
        <f t="shared" ref="F16:F20" si="2">C16+E16</f>
        <v>18</v>
      </c>
      <c r="G16" s="31">
        <v>10.0</v>
      </c>
    </row>
    <row r="17">
      <c r="A17" s="18" t="s">
        <v>36</v>
      </c>
      <c r="B17" s="15" t="s">
        <v>102</v>
      </c>
      <c r="C17" s="15">
        <v>6.0</v>
      </c>
      <c r="D17" s="15" t="s">
        <v>103</v>
      </c>
      <c r="E17" s="15">
        <v>10.0</v>
      </c>
      <c r="F17" s="30">
        <f t="shared" si="2"/>
        <v>16</v>
      </c>
      <c r="G17" s="31">
        <v>8.0</v>
      </c>
    </row>
    <row r="18">
      <c r="A18" s="18" t="s">
        <v>38</v>
      </c>
      <c r="B18" s="15" t="s">
        <v>104</v>
      </c>
      <c r="C18" s="15">
        <v>2.0</v>
      </c>
      <c r="D18" s="15" t="s">
        <v>105</v>
      </c>
      <c r="E18" s="15">
        <v>3.0</v>
      </c>
      <c r="F18" s="30">
        <f t="shared" si="2"/>
        <v>5</v>
      </c>
      <c r="G18" s="31">
        <v>2.0</v>
      </c>
    </row>
    <row r="19">
      <c r="A19" s="18" t="s">
        <v>40</v>
      </c>
      <c r="B19" s="15" t="s">
        <v>106</v>
      </c>
      <c r="C19" s="15">
        <v>4.0</v>
      </c>
      <c r="D19" s="15" t="s">
        <v>107</v>
      </c>
      <c r="E19" s="15">
        <v>9.0</v>
      </c>
      <c r="F19" s="30">
        <f t="shared" si="2"/>
        <v>13</v>
      </c>
      <c r="G19" s="31">
        <v>6.0</v>
      </c>
    </row>
    <row r="20">
      <c r="A20" s="18" t="s">
        <v>42</v>
      </c>
      <c r="B20" s="15" t="s">
        <v>108</v>
      </c>
      <c r="C20" s="15">
        <v>3.0</v>
      </c>
      <c r="D20" s="15" t="s">
        <v>109</v>
      </c>
      <c r="E20" s="15">
        <v>6.0</v>
      </c>
      <c r="F20" s="30">
        <f t="shared" si="2"/>
        <v>9</v>
      </c>
      <c r="G20" s="31">
        <v>4.0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7.29"/>
  </cols>
  <sheetData>
    <row r="1">
      <c r="A1" s="11" t="s">
        <v>111</v>
      </c>
      <c r="B1" s="4"/>
      <c r="C1" s="4"/>
    </row>
    <row r="2">
      <c r="A2" s="6"/>
      <c r="B2" s="4"/>
      <c r="C2" s="4"/>
    </row>
    <row r="3">
      <c r="A3" s="4"/>
      <c r="B3" s="4"/>
      <c r="C3" s="4"/>
    </row>
    <row r="4">
      <c r="A4" s="8" t="s">
        <v>112</v>
      </c>
      <c r="B4" s="4"/>
      <c r="C4" s="4"/>
    </row>
    <row r="5">
      <c r="A5" s="4"/>
      <c r="B5" s="4"/>
      <c r="C5" s="4"/>
    </row>
    <row r="6">
      <c r="A6" s="4"/>
      <c r="B6" s="4"/>
      <c r="C6" s="4"/>
    </row>
    <row r="7">
      <c r="A7" s="10"/>
      <c r="B7" s="10"/>
      <c r="C7" s="10"/>
    </row>
    <row r="8">
      <c r="A8" s="13" t="s">
        <v>5</v>
      </c>
      <c r="B8" s="17" t="s">
        <v>114</v>
      </c>
      <c r="C8" s="14" t="s">
        <v>20</v>
      </c>
    </row>
    <row r="9">
      <c r="A9" s="15" t="s">
        <v>21</v>
      </c>
      <c r="B9" s="16" t="s">
        <v>115</v>
      </c>
      <c r="C9" s="16">
        <v>4.0</v>
      </c>
    </row>
    <row r="10">
      <c r="A10" s="18" t="s">
        <v>24</v>
      </c>
      <c r="B10" s="16" t="s">
        <v>116</v>
      </c>
      <c r="C10" s="16">
        <v>2.0</v>
      </c>
    </row>
    <row r="11">
      <c r="A11" s="18" t="s">
        <v>26</v>
      </c>
      <c r="B11" s="16" t="s">
        <v>117</v>
      </c>
      <c r="C11" s="16">
        <v>9.0</v>
      </c>
    </row>
    <row r="12">
      <c r="A12" s="18" t="s">
        <v>28</v>
      </c>
      <c r="B12" s="16" t="s">
        <v>118</v>
      </c>
      <c r="C12" s="16">
        <v>1.0</v>
      </c>
    </row>
    <row r="13">
      <c r="A13" s="19" t="s">
        <v>29</v>
      </c>
      <c r="B13" s="16" t="s">
        <v>119</v>
      </c>
      <c r="C13" s="16">
        <v>8.0</v>
      </c>
    </row>
    <row r="14">
      <c r="A14" s="18" t="s">
        <v>32</v>
      </c>
      <c r="B14" s="16" t="s">
        <v>120</v>
      </c>
      <c r="C14" s="16">
        <v>7.0</v>
      </c>
    </row>
    <row r="15">
      <c r="A15" s="18"/>
      <c r="B15" s="20"/>
      <c r="C15" s="20"/>
    </row>
    <row r="16">
      <c r="A16" s="18" t="s">
        <v>34</v>
      </c>
      <c r="B16" s="16" t="s">
        <v>121</v>
      </c>
      <c r="C16" s="16">
        <v>11.0</v>
      </c>
    </row>
    <row r="17">
      <c r="A17" s="18" t="s">
        <v>36</v>
      </c>
      <c r="B17" s="16" t="s">
        <v>122</v>
      </c>
      <c r="C17" s="16">
        <v>10.0</v>
      </c>
    </row>
    <row r="18">
      <c r="A18" s="18" t="s">
        <v>38</v>
      </c>
      <c r="B18" s="16" t="s">
        <v>123</v>
      </c>
      <c r="C18" s="16">
        <v>5.0</v>
      </c>
    </row>
    <row r="19">
      <c r="A19" s="18" t="s">
        <v>40</v>
      </c>
      <c r="B19" s="16" t="s">
        <v>124</v>
      </c>
      <c r="C19" s="16">
        <v>6.0</v>
      </c>
    </row>
    <row r="20">
      <c r="A20" s="18" t="s">
        <v>42</v>
      </c>
      <c r="B20" s="16" t="s">
        <v>125</v>
      </c>
      <c r="C20" s="16">
        <v>3.0</v>
      </c>
    </row>
  </sheetData>
  <drawing r:id="rId1"/>
</worksheet>
</file>